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41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gregorybremel/Desktop/ЛИЗА)/Рейтинг/"/>
    </mc:Choice>
  </mc:AlternateContent>
  <bookViews>
    <workbookView xWindow="0" yWindow="460" windowWidth="25600" windowHeight="16060"/>
  </bookViews>
  <sheets>
    <sheet name="юниоры" sheetId="2" r:id="rId1"/>
    <sheet name="Таблица" sheetId="4" r:id="rId2"/>
  </sheets>
  <definedNames>
    <definedName name="_xlnm._FilterDatabase" localSheetId="0" hidden="1">юниоры!$A$2:$Q$100</definedName>
    <definedName name="_xlnm.Print_Area" localSheetId="0">юниоры!$A$6:$R$92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4" i="4" l="1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3" i="4"/>
  <c r="E15" i="4"/>
  <c r="E14" i="4"/>
  <c r="E12" i="4"/>
  <c r="E11" i="4"/>
  <c r="E10" i="4"/>
  <c r="E9" i="4"/>
  <c r="E8" i="4"/>
  <c r="E7" i="4"/>
  <c r="D5" i="4"/>
  <c r="J5" i="2"/>
  <c r="L5" i="2"/>
  <c r="H5" i="2"/>
  <c r="F5" i="2"/>
  <c r="H5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C5" i="4"/>
</calcChain>
</file>

<file path=xl/sharedStrings.xml><?xml version="1.0" encoding="utf-8"?>
<sst xmlns="http://schemas.openxmlformats.org/spreadsheetml/2006/main" count="269" uniqueCount="165">
  <si>
    <t>№ п/п</t>
  </si>
  <si>
    <t>Год рожд.</t>
  </si>
  <si>
    <t>Город, регион</t>
  </si>
  <si>
    <t>Сумма</t>
  </si>
  <si>
    <t>Место</t>
  </si>
  <si>
    <t>Коэффициент</t>
  </si>
  <si>
    <t xml:space="preserve"> Таблица начисления очков в системе отбора    на  2012 г.</t>
  </si>
  <si>
    <t>Москва</t>
  </si>
  <si>
    <t>Санкт Петербург</t>
  </si>
  <si>
    <t>Калининград</t>
  </si>
  <si>
    <t>Орловская обл.</t>
  </si>
  <si>
    <t>Самарская</t>
  </si>
  <si>
    <t>Ростовская обл.</t>
  </si>
  <si>
    <t>Нижегородская обл.</t>
  </si>
  <si>
    <t>Приморский</t>
  </si>
  <si>
    <t>Пшеничкина Мария</t>
  </si>
  <si>
    <t>Кировская обл.</t>
  </si>
  <si>
    <t>Фамилия, имя</t>
  </si>
  <si>
    <t>Башкортостан</t>
  </si>
  <si>
    <t xml:space="preserve"> Всер.сор.     г.Санкт-Петербург</t>
  </si>
  <si>
    <t>Всер.сор.    г.Челябинск</t>
  </si>
  <si>
    <t>Московская обл.</t>
  </si>
  <si>
    <t>Первенсво России</t>
  </si>
  <si>
    <t>Федоринова Татьяна</t>
  </si>
  <si>
    <t xml:space="preserve"> </t>
  </si>
  <si>
    <t>Челябинская</t>
  </si>
  <si>
    <t>Голикова Елизавета</t>
  </si>
  <si>
    <t>Смирнова Полина</t>
  </si>
  <si>
    <t>Быстревская Анастасия</t>
  </si>
  <si>
    <t>Тютюнник Ольга</t>
  </si>
  <si>
    <t>Болдырева Таисия</t>
  </si>
  <si>
    <t>Прончатова Юлия</t>
  </si>
  <si>
    <t>Калужская</t>
  </si>
  <si>
    <t>Рейтинг биатл девушки 2018г.</t>
  </si>
  <si>
    <t>Первенство Мира</t>
  </si>
  <si>
    <t>Первенство Европы</t>
  </si>
  <si>
    <t>Пыхова Елизавета</t>
  </si>
  <si>
    <t>Орехова Анастасия</t>
  </si>
  <si>
    <t>Алешкина Вероника</t>
  </si>
  <si>
    <t>Белисова Вероника</t>
  </si>
  <si>
    <t>Хмелева Екатерина</t>
  </si>
  <si>
    <t>Синицина Виктория</t>
  </si>
  <si>
    <t>Иванова Аделина</t>
  </si>
  <si>
    <t>Гумилина Елена</t>
  </si>
  <si>
    <t>Пекарева Алла</t>
  </si>
  <si>
    <t>Захарова Ульяна</t>
  </si>
  <si>
    <t>Скуднякова Елизавета</t>
  </si>
  <si>
    <t>Дегтярева Юлия</t>
  </si>
  <si>
    <t>Крутова Екатерина</t>
  </si>
  <si>
    <t>Ситкина Марта</t>
  </si>
  <si>
    <t>Кормилицына Мария</t>
  </si>
  <si>
    <t>Осина Анна</t>
  </si>
  <si>
    <t>Панина Полина</t>
  </si>
  <si>
    <t>Степанова Елизавета</t>
  </si>
  <si>
    <t>Можаева Злата</t>
  </si>
  <si>
    <t>Королева Александра</t>
  </si>
  <si>
    <t>Сибагатуллина Аделина</t>
  </si>
  <si>
    <t>Жорина Анастасия</t>
  </si>
  <si>
    <t>Щербенко Мария</t>
  </si>
  <si>
    <t>Лотоцкая Яна</t>
  </si>
  <si>
    <t>Макеева Алина</t>
  </si>
  <si>
    <t>Шебанова Александра</t>
  </si>
  <si>
    <t>Рябчекова Анастасия</t>
  </si>
  <si>
    <t>Арсланбекова Алиса</t>
  </si>
  <si>
    <t>Нечаева Дарья</t>
  </si>
  <si>
    <t>Савельева Анастасия</t>
  </si>
  <si>
    <t>Костина Ксения</t>
  </si>
  <si>
    <t>Ткаченко Алиса</t>
  </si>
  <si>
    <t>Воробьева Софья</t>
  </si>
  <si>
    <t>Кулькова Евгения</t>
  </si>
  <si>
    <t>Филатова Полина</t>
  </si>
  <si>
    <t>Шилина Софья</t>
  </si>
  <si>
    <t>Черникова Анна</t>
  </si>
  <si>
    <t>Лотоцкая Николь</t>
  </si>
  <si>
    <t>Менгель Анна</t>
  </si>
  <si>
    <t>Авраменко Алина</t>
  </si>
  <si>
    <t>Журавова Олеся</t>
  </si>
  <si>
    <t>Буклинова Полина</t>
  </si>
  <si>
    <t>Свистунова Ксения</t>
  </si>
  <si>
    <t>Тельнова Марина</t>
  </si>
  <si>
    <t>Миронова Дарья</t>
  </si>
  <si>
    <t>Галкина Полина</t>
  </si>
  <si>
    <t>Ивановская</t>
  </si>
  <si>
    <t>Быстрицкая Арина</t>
  </si>
  <si>
    <t>Токарева Валерия</t>
  </si>
  <si>
    <t>Глава Ирина</t>
  </si>
  <si>
    <t>Глазунова Мария</t>
  </si>
  <si>
    <t>Лушникова Анастасия</t>
  </si>
  <si>
    <t>Прилепская Диана</t>
  </si>
  <si>
    <t>Паращук Валерия</t>
  </si>
  <si>
    <t>Усачева Мария</t>
  </si>
  <si>
    <t>Мигалина Екатерина</t>
  </si>
  <si>
    <t>Возиян Анастасия</t>
  </si>
  <si>
    <t>Кузнецова Ангелина</t>
  </si>
  <si>
    <t>Суворова Валерия</t>
  </si>
  <si>
    <t>Яковлева Ксения</t>
  </si>
  <si>
    <t>Иванова Елизавета</t>
  </si>
  <si>
    <t>Бекетова Дарья</t>
  </si>
  <si>
    <t>Сазонова Ольга</t>
  </si>
  <si>
    <t>Свердловская</t>
  </si>
  <si>
    <t>Владимирова Мария</t>
  </si>
  <si>
    <t>Сорокина Елизавета</t>
  </si>
  <si>
    <t>Пырьева Дарья</t>
  </si>
  <si>
    <t>Исламова Диана</t>
  </si>
  <si>
    <t>Тронина Анастасия</t>
  </si>
  <si>
    <t>Канафина Лилия</t>
  </si>
  <si>
    <t>Нагаева Дарьяна</t>
  </si>
  <si>
    <t>Попенова Дарья</t>
  </si>
  <si>
    <t>Бабинова Лада</t>
  </si>
  <si>
    <t>Шепитько Елизавета</t>
  </si>
  <si>
    <t>Алтайский край</t>
  </si>
  <si>
    <t>Уварина Варвара</t>
  </si>
  <si>
    <t>Седакова Анастасия</t>
  </si>
  <si>
    <t>Густова Полина</t>
  </si>
  <si>
    <t>Аристова Виктория</t>
  </si>
  <si>
    <t>Сурина Мария</t>
  </si>
  <si>
    <t>Хамидуллина Олеся</t>
  </si>
  <si>
    <t>Шумкова Елизавета</t>
  </si>
  <si>
    <t>Кудряшева Софья</t>
  </si>
  <si>
    <t>Гетманская Анастасия</t>
  </si>
  <si>
    <t>Черкашина Дарья</t>
  </si>
  <si>
    <t>Копылова Дарья</t>
  </si>
  <si>
    <t>Алябина Екатерина</t>
  </si>
  <si>
    <t>9</t>
  </si>
  <si>
    <t>10</t>
  </si>
  <si>
    <t>11</t>
  </si>
  <si>
    <t>Егорова Екатерина</t>
  </si>
  <si>
    <t>Всер.сор.     г.Ростов</t>
  </si>
  <si>
    <t>Маркевич Екатерина</t>
  </si>
  <si>
    <t>Коршунова Кира</t>
  </si>
  <si>
    <t>Краснодар. Край</t>
  </si>
  <si>
    <t>Степанова Александра</t>
  </si>
  <si>
    <t>Евтушок Екатерина</t>
  </si>
  <si>
    <t>Яшина Татьяна</t>
  </si>
  <si>
    <t>Ставрополь</t>
  </si>
  <si>
    <t>Васильева Валерия</t>
  </si>
  <si>
    <t>Дацкевич Елизавета</t>
  </si>
  <si>
    <t>Шаферова Виктория</t>
  </si>
  <si>
    <t>Гусева Виктория</t>
  </si>
  <si>
    <t>Борисова Софья</t>
  </si>
  <si>
    <t>Волчинская Валерия</t>
  </si>
  <si>
    <t>Семенова Дарья</t>
  </si>
  <si>
    <t>Мещерякова Валерия</t>
  </si>
  <si>
    <t>Дорошева Ксения</t>
  </si>
  <si>
    <t>Коповая Екатерина</t>
  </si>
  <si>
    <t>Чайникова Ренната</t>
  </si>
  <si>
    <t>Чувашская Респ</t>
  </si>
  <si>
    <t>Мишанина Дарья</t>
  </si>
  <si>
    <t>Шевелева Наталья</t>
  </si>
  <si>
    <t>Гришина Марина</t>
  </si>
  <si>
    <t>Афонина Авелина</t>
  </si>
  <si>
    <t>Суббота Юлия</t>
  </si>
  <si>
    <t>Харинова Диана</t>
  </si>
  <si>
    <t>Сакавичуте Диана</t>
  </si>
  <si>
    <t>Сахарных Виолетта</t>
  </si>
  <si>
    <t>Удмурская Респ</t>
  </si>
  <si>
    <t>Тельнова Ольга</t>
  </si>
  <si>
    <t>Бражникова Полина</t>
  </si>
  <si>
    <t>Князева Анастасия</t>
  </si>
  <si>
    <t>Прягаева Валерия</t>
  </si>
  <si>
    <t>Касимова Динара</t>
  </si>
  <si>
    <t>Белова Кристина</t>
  </si>
  <si>
    <t>Кострома</t>
  </si>
  <si>
    <t>Хрулева Виктория</t>
  </si>
  <si>
    <t>Егорова Дарья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</si>
</sst>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3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name val="Times New Roman"/>
      <family val="1"/>
    </font>
    <font>
      <b/>
      <sz val="10"/>
      <name val="Arial Cyr"/>
      <family val="2"/>
      <charset val="204"/>
    </font>
    <font>
      <b/>
      <sz val="10"/>
      <name val="Arial"/>
      <family val="2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10"/>
      <name val="Arial"/>
      <family val="2"/>
      <charset val="204"/>
    </font>
    <font>
      <u/>
      <sz val="11"/>
      <color theme="11"/>
      <name val="Calibri"/>
      <family val="2"/>
    </font>
    <font>
      <u/>
      <sz val="11"/>
      <color theme="10"/>
      <name val="Calibri"/>
      <family val="2"/>
    </font>
    <font>
      <b/>
      <sz val="11"/>
      <color rgb="FF000000"/>
      <name val="Calibri"/>
      <family val="2"/>
    </font>
    <font>
      <sz val="9"/>
      <color rgb="FFFF0000"/>
      <name val="Arial Cyr"/>
      <charset val="204"/>
    </font>
    <font>
      <b/>
      <sz val="9"/>
      <color rgb="FFFF0000"/>
      <name val="Arial Cyr"/>
      <charset val="204"/>
    </font>
    <font>
      <sz val="8"/>
      <name val="Calibri"/>
      <family val="2"/>
    </font>
    <font>
      <b/>
      <sz val="12"/>
      <color indexed="8"/>
      <name val="Calibri"/>
    </font>
    <font>
      <sz val="11"/>
      <name val="Calibri"/>
    </font>
    <font>
      <b/>
      <sz val="11"/>
      <name val="Calibri"/>
      <family val="2"/>
    </font>
    <font>
      <sz val="10"/>
      <name val="Arial Cyr"/>
      <family val="2"/>
      <charset val="204"/>
    </font>
    <font>
      <sz val="10"/>
      <color indexed="8"/>
      <name val="Calibri"/>
      <family val="2"/>
    </font>
    <font>
      <sz val="10"/>
      <name val="Calibri"/>
    </font>
    <font>
      <sz val="11"/>
      <name val="Calibri"/>
      <scheme val="minor"/>
    </font>
    <font>
      <sz val="11"/>
      <color indexed="8"/>
      <name val="Calibri"/>
      <scheme val="minor"/>
    </font>
    <font>
      <b/>
      <sz val="11"/>
      <name val="Calibri"/>
      <scheme val="minor"/>
    </font>
    <font>
      <sz val="11"/>
      <color rgb="FF000000"/>
      <name val="Calibri"/>
      <scheme val="minor"/>
    </font>
    <font>
      <b/>
      <sz val="11"/>
      <color rgb="FFFF0000"/>
      <name val="Calibri"/>
      <scheme val="minor"/>
    </font>
    <font>
      <sz val="11"/>
      <color rgb="FFFF0000"/>
      <name val="Calibri"/>
      <scheme val="minor"/>
    </font>
    <font>
      <b/>
      <sz val="11"/>
      <color rgb="FF000000"/>
      <name val="Calibri"/>
      <scheme val="minor"/>
    </font>
    <font>
      <b/>
      <sz val="11"/>
      <color indexed="8"/>
      <name val="Calibri"/>
      <scheme val="minor"/>
    </font>
    <font>
      <sz val="11"/>
      <color theme="1"/>
      <name val="Calibri"/>
      <scheme val="minor"/>
    </font>
    <font>
      <sz val="11"/>
      <name val="Arial Cyr"/>
      <family val="2"/>
      <charset val="204"/>
    </font>
    <font>
      <b/>
      <sz val="11"/>
      <color theme="1"/>
      <name val="Calibri"/>
      <scheme val="minor"/>
    </font>
    <font>
      <b/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/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8"/>
      </left>
      <right style="medium">
        <color auto="1"/>
      </right>
      <top style="medium">
        <color indexed="8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</borders>
  <cellStyleXfs count="55">
    <xf numFmtId="0" fontId="0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37">
    <xf numFmtId="0" fontId="0" fillId="0" borderId="0" xfId="0"/>
    <xf numFmtId="0" fontId="0" fillId="0" borderId="0" xfId="0" applyFill="1"/>
    <xf numFmtId="0" fontId="1" fillId="0" borderId="0" xfId="0" applyFont="1" applyFill="1"/>
    <xf numFmtId="164" fontId="2" fillId="0" borderId="0" xfId="0" applyNumberFormat="1" applyFont="1" applyFill="1" applyAlignment="1">
      <alignment horizontal="center"/>
    </xf>
    <xf numFmtId="1" fontId="2" fillId="0" borderId="0" xfId="0" applyNumberFormat="1" applyFont="1" applyFill="1"/>
    <xf numFmtId="0" fontId="5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3" xfId="0" applyBorder="1"/>
    <xf numFmtId="0" fontId="3" fillId="0" borderId="0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1" fillId="0" borderId="0" xfId="0" applyNumberFormat="1" applyFont="1" applyFill="1"/>
    <xf numFmtId="0" fontId="6" fillId="0" borderId="0" xfId="0" applyFont="1" applyBorder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0" fontId="0" fillId="0" borderId="20" xfId="0" applyFill="1" applyBorder="1"/>
    <xf numFmtId="0" fontId="12" fillId="0" borderId="3" xfId="0" applyFont="1" applyFill="1" applyBorder="1" applyAlignment="1">
      <alignment horizontal="left"/>
    </xf>
    <xf numFmtId="1" fontId="6" fillId="0" borderId="25" xfId="0" applyNumberFormat="1" applyFont="1" applyFill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21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14" xfId="0" applyFill="1" applyBorder="1"/>
    <xf numFmtId="0" fontId="1" fillId="0" borderId="14" xfId="0" applyFont="1" applyFill="1" applyBorder="1" applyAlignment="1">
      <alignment horizontal="center"/>
    </xf>
    <xf numFmtId="0" fontId="0" fillId="0" borderId="15" xfId="0" applyFill="1" applyBorder="1"/>
    <xf numFmtId="0" fontId="1" fillId="0" borderId="17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7" fillId="0" borderId="17" xfId="0" applyNumberFormat="1" applyFont="1" applyFill="1" applyBorder="1" applyAlignment="1">
      <alignment horizontal="center"/>
    </xf>
    <xf numFmtId="1" fontId="13" fillId="0" borderId="33" xfId="0" applyNumberFormat="1" applyFont="1" applyFill="1" applyBorder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1" fontId="7" fillId="0" borderId="34" xfId="0" applyNumberFormat="1" applyFont="1" applyFill="1" applyBorder="1" applyAlignment="1">
      <alignment horizontal="center"/>
    </xf>
    <xf numFmtId="1" fontId="13" fillId="0" borderId="34" xfId="0" applyNumberFormat="1" applyFont="1" applyFill="1" applyBorder="1" applyAlignment="1">
      <alignment horizontal="center"/>
    </xf>
    <xf numFmtId="1" fontId="5" fillId="0" borderId="34" xfId="0" applyNumberFormat="1" applyFont="1" applyBorder="1" applyAlignment="1">
      <alignment horizontal="center"/>
    </xf>
    <xf numFmtId="0" fontId="0" fillId="0" borderId="34" xfId="0" applyBorder="1"/>
    <xf numFmtId="0" fontId="1" fillId="0" borderId="34" xfId="0" applyFont="1" applyFill="1" applyBorder="1" applyAlignment="1">
      <alignment horizontal="center"/>
    </xf>
    <xf numFmtId="0" fontId="0" fillId="0" borderId="37" xfId="0" applyFill="1" applyBorder="1"/>
    <xf numFmtId="1" fontId="5" fillId="0" borderId="37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1" fontId="7" fillId="0" borderId="37" xfId="0" applyNumberFormat="1" applyFont="1" applyFill="1" applyBorder="1" applyAlignment="1">
      <alignment horizontal="center"/>
    </xf>
    <xf numFmtId="0" fontId="0" fillId="0" borderId="37" xfId="0" applyBorder="1"/>
    <xf numFmtId="1" fontId="13" fillId="0" borderId="37" xfId="0" applyNumberFormat="1" applyFont="1" applyFill="1" applyBorder="1" applyAlignment="1">
      <alignment horizontal="center"/>
    </xf>
    <xf numFmtId="0" fontId="0" fillId="0" borderId="38" xfId="0" applyBorder="1"/>
    <xf numFmtId="0" fontId="7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11" fillId="0" borderId="40" xfId="0" applyFont="1" applyBorder="1"/>
    <xf numFmtId="0" fontId="0" fillId="0" borderId="40" xfId="0" applyBorder="1"/>
    <xf numFmtId="0" fontId="1" fillId="0" borderId="40" xfId="0" applyFont="1" applyFill="1" applyBorder="1" applyAlignment="1">
      <alignment horizontal="center"/>
    </xf>
    <xf numFmtId="0" fontId="0" fillId="0" borderId="17" xfId="0" applyFill="1" applyBorder="1"/>
    <xf numFmtId="0" fontId="7" fillId="0" borderId="17" xfId="0" applyFont="1" applyFill="1" applyBorder="1" applyAlignment="1">
      <alignment horizontal="center"/>
    </xf>
    <xf numFmtId="0" fontId="0" fillId="0" borderId="17" xfId="0" applyBorder="1"/>
    <xf numFmtId="0" fontId="1" fillId="0" borderId="17" xfId="0" applyFont="1" applyFill="1" applyBorder="1"/>
    <xf numFmtId="0" fontId="0" fillId="0" borderId="42" xfId="0" applyBorder="1"/>
    <xf numFmtId="1" fontId="13" fillId="0" borderId="43" xfId="0" applyNumberFormat="1" applyFont="1" applyFill="1" applyBorder="1" applyAlignment="1">
      <alignment horizontal="center"/>
    </xf>
    <xf numFmtId="1" fontId="5" fillId="0" borderId="44" xfId="0" applyNumberFormat="1" applyFont="1" applyFill="1" applyBorder="1" applyAlignment="1">
      <alignment horizontal="center"/>
    </xf>
    <xf numFmtId="1" fontId="7" fillId="0" borderId="44" xfId="0" applyNumberFormat="1" applyFont="1" applyFill="1" applyBorder="1" applyAlignment="1">
      <alignment horizontal="center"/>
    </xf>
    <xf numFmtId="1" fontId="13" fillId="0" borderId="44" xfId="0" applyNumberFormat="1" applyFont="1" applyFill="1" applyBorder="1" applyAlignment="1">
      <alignment horizontal="center"/>
    </xf>
    <xf numFmtId="1" fontId="5" fillId="0" borderId="44" xfId="0" applyNumberFormat="1" applyFont="1" applyBorder="1" applyAlignment="1">
      <alignment horizontal="center"/>
    </xf>
    <xf numFmtId="0" fontId="0" fillId="0" borderId="44" xfId="0" applyBorder="1"/>
    <xf numFmtId="0" fontId="1" fillId="0" borderId="44" xfId="0" applyFont="1" applyFill="1" applyBorder="1" applyAlignment="1">
      <alignment horizontal="center"/>
    </xf>
    <xf numFmtId="0" fontId="0" fillId="0" borderId="30" xfId="0" applyFill="1" applyBorder="1"/>
    <xf numFmtId="1" fontId="5" fillId="0" borderId="30" xfId="0" applyNumberFormat="1" applyFont="1" applyFill="1" applyBorder="1" applyAlignment="1">
      <alignment horizontal="center"/>
    </xf>
    <xf numFmtId="1" fontId="7" fillId="0" borderId="30" xfId="0" applyNumberFormat="1" applyFont="1" applyFill="1" applyBorder="1" applyAlignment="1">
      <alignment horizontal="center"/>
    </xf>
    <xf numFmtId="0" fontId="0" fillId="0" borderId="30" xfId="0" applyBorder="1"/>
    <xf numFmtId="1" fontId="13" fillId="0" borderId="30" xfId="0" applyNumberFormat="1" applyFont="1" applyFill="1" applyBorder="1" applyAlignment="1">
      <alignment horizontal="center"/>
    </xf>
    <xf numFmtId="1" fontId="6" fillId="0" borderId="30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15" fillId="0" borderId="32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left"/>
    </xf>
    <xf numFmtId="1" fontId="21" fillId="0" borderId="2" xfId="0" applyNumberFormat="1" applyFont="1" applyFill="1" applyBorder="1" applyAlignment="1">
      <alignment horizontal="center"/>
    </xf>
    <xf numFmtId="47" fontId="21" fillId="0" borderId="4" xfId="0" applyNumberFormat="1" applyFont="1" applyFill="1" applyBorder="1" applyAlignment="1">
      <alignment horizontal="left"/>
    </xf>
    <xf numFmtId="0" fontId="21" fillId="0" borderId="42" xfId="0" applyFont="1" applyBorder="1" applyAlignment="1">
      <alignment horizontal="center"/>
    </xf>
    <xf numFmtId="1" fontId="21" fillId="0" borderId="29" xfId="0" applyNumberFormat="1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1" fontId="21" fillId="0" borderId="30" xfId="0" applyNumberFormat="1" applyFont="1" applyFill="1" applyBorder="1" applyAlignment="1">
      <alignment horizontal="center"/>
    </xf>
    <xf numFmtId="0" fontId="22" fillId="0" borderId="4" xfId="0" applyFont="1" applyBorder="1" applyAlignment="1">
      <alignment horizontal="left"/>
    </xf>
    <xf numFmtId="0" fontId="22" fillId="0" borderId="2" xfId="0" applyFont="1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1" fontId="21" fillId="0" borderId="25" xfId="0" applyNumberFormat="1" applyFont="1" applyFill="1" applyBorder="1" applyAlignment="1">
      <alignment horizontal="center"/>
    </xf>
    <xf numFmtId="47" fontId="21" fillId="0" borderId="14" xfId="0" applyNumberFormat="1" applyFont="1" applyFill="1" applyBorder="1" applyAlignment="1">
      <alignment horizontal="left"/>
    </xf>
    <xf numFmtId="0" fontId="22" fillId="0" borderId="17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5" fillId="0" borderId="3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2" fillId="0" borderId="17" xfId="0" applyFont="1" applyBorder="1"/>
    <xf numFmtId="0" fontId="16" fillId="0" borderId="17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1" fillId="0" borderId="52" xfId="0" applyFont="1" applyFill="1" applyBorder="1"/>
    <xf numFmtId="0" fontId="11" fillId="0" borderId="52" xfId="0" applyFont="1" applyBorder="1"/>
    <xf numFmtId="0" fontId="5" fillId="0" borderId="17" xfId="0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0" fontId="22" fillId="0" borderId="51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21" fillId="0" borderId="52" xfId="0" applyFont="1" applyFill="1" applyBorder="1" applyAlignment="1">
      <alignment horizontal="center"/>
    </xf>
    <xf numFmtId="0" fontId="22" fillId="0" borderId="52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0" fillId="0" borderId="52" xfId="0" applyBorder="1"/>
    <xf numFmtId="0" fontId="0" fillId="0" borderId="51" xfId="0" applyBorder="1"/>
    <xf numFmtId="0" fontId="17" fillId="0" borderId="37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1" fillId="0" borderId="37" xfId="0" applyFont="1" applyFill="1" applyBorder="1"/>
    <xf numFmtId="1" fontId="6" fillId="0" borderId="57" xfId="0" applyNumberFormat="1" applyFont="1" applyFill="1" applyBorder="1" applyAlignment="1">
      <alignment horizontal="center"/>
    </xf>
    <xf numFmtId="1" fontId="18" fillId="0" borderId="2" xfId="0" applyNumberFormat="1" applyFont="1" applyFill="1" applyBorder="1" applyAlignment="1">
      <alignment horizontal="center"/>
    </xf>
    <xf numFmtId="0" fontId="22" fillId="0" borderId="25" xfId="0" applyFont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1" fontId="21" fillId="0" borderId="3" xfId="0" applyNumberFormat="1" applyFont="1" applyFill="1" applyBorder="1" applyAlignment="1">
      <alignment horizontal="center"/>
    </xf>
    <xf numFmtId="0" fontId="22" fillId="0" borderId="4" xfId="0" applyFont="1" applyBorder="1"/>
    <xf numFmtId="0" fontId="19" fillId="0" borderId="4" xfId="0" applyFont="1" applyBorder="1"/>
    <xf numFmtId="0" fontId="20" fillId="0" borderId="4" xfId="0" applyFont="1" applyBorder="1"/>
    <xf numFmtId="47" fontId="18" fillId="0" borderId="4" xfId="0" applyNumberFormat="1" applyFont="1" applyFill="1" applyBorder="1" applyAlignment="1">
      <alignment horizontal="left"/>
    </xf>
    <xf numFmtId="0" fontId="19" fillId="0" borderId="17" xfId="0" applyFont="1" applyBorder="1"/>
    <xf numFmtId="0" fontId="21" fillId="0" borderId="51" xfId="0" applyFont="1" applyBorder="1" applyAlignment="1">
      <alignment horizontal="center"/>
    </xf>
    <xf numFmtId="0" fontId="20" fillId="0" borderId="17" xfId="0" applyFont="1" applyBorder="1"/>
    <xf numFmtId="0" fontId="24" fillId="0" borderId="52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19" fillId="0" borderId="30" xfId="0" applyFont="1" applyBorder="1" applyAlignment="1">
      <alignment horizontal="center"/>
    </xf>
    <xf numFmtId="1" fontId="21" fillId="0" borderId="17" xfId="0" applyNumberFormat="1" applyFont="1" applyFill="1" applyBorder="1" applyAlignment="1">
      <alignment horizontal="center"/>
    </xf>
    <xf numFmtId="1" fontId="21" fillId="0" borderId="42" xfId="0" applyNumberFormat="1" applyFont="1" applyFill="1" applyBorder="1" applyAlignment="1">
      <alignment horizontal="center"/>
    </xf>
    <xf numFmtId="1" fontId="21" fillId="0" borderId="52" xfId="0" applyNumberFormat="1" applyFont="1" applyFill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0" fillId="0" borderId="52" xfId="0" applyFill="1" applyBorder="1"/>
    <xf numFmtId="1" fontId="7" fillId="0" borderId="17" xfId="0" applyNumberFormat="1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21" fillId="0" borderId="1" xfId="0" applyNumberFormat="1" applyFont="1" applyFill="1" applyBorder="1" applyAlignment="1">
      <alignment horizontal="center"/>
    </xf>
    <xf numFmtId="49" fontId="22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1" fillId="0" borderId="60" xfId="0" applyFont="1" applyFill="1" applyBorder="1" applyAlignment="1">
      <alignment horizontal="left"/>
    </xf>
    <xf numFmtId="0" fontId="21" fillId="0" borderId="62" xfId="0" applyFont="1" applyBorder="1" applyAlignment="1">
      <alignment horizontal="center"/>
    </xf>
    <xf numFmtId="1" fontId="21" fillId="0" borderId="63" xfId="0" applyNumberFormat="1" applyFont="1" applyFill="1" applyBorder="1" applyAlignment="1">
      <alignment horizontal="center"/>
    </xf>
    <xf numFmtId="0" fontId="21" fillId="0" borderId="64" xfId="0" applyFont="1" applyBorder="1" applyAlignment="1">
      <alignment horizontal="center"/>
    </xf>
    <xf numFmtId="0" fontId="21" fillId="0" borderId="17" xfId="0" applyNumberFormat="1" applyFont="1" applyFill="1" applyBorder="1" applyAlignment="1">
      <alignment horizontal="center"/>
    </xf>
    <xf numFmtId="1" fontId="5" fillId="0" borderId="38" xfId="0" applyNumberFormat="1" applyFont="1" applyFill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69" xfId="0" applyFont="1" applyFill="1" applyBorder="1" applyAlignment="1">
      <alignment horizontal="left"/>
    </xf>
    <xf numFmtId="0" fontId="22" fillId="0" borderId="70" xfId="0" applyFont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17" fillId="0" borderId="42" xfId="0" applyNumberFormat="1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1" fontId="23" fillId="0" borderId="37" xfId="0" applyNumberFormat="1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17" fillId="0" borderId="31" xfId="0" applyNumberFormat="1" applyFont="1" applyFill="1" applyBorder="1" applyAlignment="1">
      <alignment horizontal="center"/>
    </xf>
    <xf numFmtId="1" fontId="23" fillId="0" borderId="30" xfId="0" applyNumberFormat="1" applyFont="1" applyFill="1" applyBorder="1" applyAlignment="1">
      <alignment horizontal="center"/>
    </xf>
    <xf numFmtId="0" fontId="0" fillId="0" borderId="2" xfId="0" applyFill="1" applyBorder="1"/>
    <xf numFmtId="0" fontId="21" fillId="0" borderId="3" xfId="0" applyFont="1" applyFill="1" applyBorder="1" applyAlignment="1">
      <alignment horizontal="left"/>
    </xf>
    <xf numFmtId="0" fontId="21" fillId="0" borderId="4" xfId="0" applyFont="1" applyFill="1" applyBorder="1" applyAlignment="1">
      <alignment horizontal="left"/>
    </xf>
    <xf numFmtId="0" fontId="0" fillId="0" borderId="4" xfId="0" applyFill="1" applyBorder="1"/>
    <xf numFmtId="1" fontId="18" fillId="0" borderId="25" xfId="0" applyNumberFormat="1" applyFont="1" applyFill="1" applyBorder="1" applyAlignment="1">
      <alignment horizontal="center"/>
    </xf>
    <xf numFmtId="0" fontId="0" fillId="0" borderId="25" xfId="0" applyFill="1" applyBorder="1"/>
    <xf numFmtId="0" fontId="19" fillId="0" borderId="14" xfId="0" applyFont="1" applyBorder="1"/>
    <xf numFmtId="0" fontId="21" fillId="0" borderId="67" xfId="0" applyFont="1" applyBorder="1" applyAlignment="1">
      <alignment horizontal="center"/>
    </xf>
    <xf numFmtId="0" fontId="19" fillId="0" borderId="52" xfId="0" applyFont="1" applyBorder="1"/>
    <xf numFmtId="0" fontId="11" fillId="0" borderId="17" xfId="0" applyFont="1" applyBorder="1"/>
    <xf numFmtId="0" fontId="7" fillId="0" borderId="30" xfId="0" applyFont="1" applyBorder="1" applyAlignment="1">
      <alignment horizontal="center"/>
    </xf>
    <xf numFmtId="1" fontId="21" fillId="0" borderId="68" xfId="0" applyNumberFormat="1" applyFont="1" applyFill="1" applyBorder="1" applyAlignment="1">
      <alignment horizontal="center"/>
    </xf>
    <xf numFmtId="0" fontId="25" fillId="0" borderId="52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1" fontId="23" fillId="0" borderId="52" xfId="0" applyNumberFormat="1" applyFont="1" applyFill="1" applyBorder="1" applyAlignment="1">
      <alignment horizontal="center"/>
    </xf>
    <xf numFmtId="0" fontId="27" fillId="0" borderId="17" xfId="0" applyFont="1" applyBorder="1" applyAlignment="1">
      <alignment horizontal="center"/>
    </xf>
    <xf numFmtId="1" fontId="21" fillId="0" borderId="38" xfId="0" applyNumberFormat="1" applyFont="1" applyFill="1" applyBorder="1" applyAlignment="1">
      <alignment horizontal="center"/>
    </xf>
    <xf numFmtId="1" fontId="21" fillId="0" borderId="37" xfId="0" applyNumberFormat="1" applyFont="1" applyFill="1" applyBorder="1" applyAlignment="1">
      <alignment horizontal="center"/>
    </xf>
    <xf numFmtId="0" fontId="22" fillId="0" borderId="17" xfId="0" applyNumberFormat="1" applyFont="1" applyBorder="1" applyAlignment="1">
      <alignment horizontal="center"/>
    </xf>
    <xf numFmtId="0" fontId="21" fillId="0" borderId="17" xfId="0" applyNumberFormat="1" applyFont="1" applyBorder="1" applyAlignment="1">
      <alignment horizontal="center"/>
    </xf>
    <xf numFmtId="0" fontId="1" fillId="0" borderId="40" xfId="0" applyFont="1" applyFill="1" applyBorder="1"/>
    <xf numFmtId="1" fontId="13" fillId="0" borderId="42" xfId="0" applyNumberFormat="1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1" fontId="13" fillId="0" borderId="38" xfId="0" applyNumberFormat="1" applyFont="1" applyFill="1" applyBorder="1" applyAlignment="1">
      <alignment horizontal="center"/>
    </xf>
    <xf numFmtId="1" fontId="5" fillId="0" borderId="29" xfId="0" applyNumberFormat="1" applyFont="1" applyFill="1" applyBorder="1" applyAlignment="1">
      <alignment horizontal="center"/>
    </xf>
    <xf numFmtId="0" fontId="22" fillId="0" borderId="3" xfId="0" applyFont="1" applyBorder="1" applyAlignment="1">
      <alignment horizontal="center"/>
    </xf>
    <xf numFmtId="2" fontId="6" fillId="0" borderId="30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left"/>
    </xf>
    <xf numFmtId="0" fontId="0" fillId="0" borderId="4" xfId="0" applyFont="1" applyBorder="1"/>
    <xf numFmtId="0" fontId="0" fillId="0" borderId="2" xfId="0" applyFill="1" applyBorder="1" applyAlignment="1">
      <alignment horizontal="center"/>
    </xf>
    <xf numFmtId="47" fontId="30" fillId="0" borderId="4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47" fontId="30" fillId="0" borderId="14" xfId="0" applyNumberFormat="1" applyFont="1" applyFill="1" applyBorder="1" applyAlignment="1">
      <alignment horizontal="left"/>
    </xf>
    <xf numFmtId="47" fontId="30" fillId="0" borderId="23" xfId="0" applyNumberFormat="1" applyFont="1" applyFill="1" applyBorder="1" applyAlignment="1">
      <alignment horizontal="left"/>
    </xf>
    <xf numFmtId="1" fontId="23" fillId="0" borderId="29" xfId="0" applyNumberFormat="1" applyFont="1" applyFill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31" fillId="0" borderId="30" xfId="0" applyFont="1" applyBorder="1" applyAlignment="1">
      <alignment horizontal="center"/>
    </xf>
    <xf numFmtId="1" fontId="23" fillId="0" borderId="48" xfId="0" applyNumberFormat="1" applyFont="1" applyFill="1" applyBorder="1" applyAlignment="1">
      <alignment horizontal="center"/>
    </xf>
    <xf numFmtId="2" fontId="23" fillId="0" borderId="17" xfId="0" applyNumberFormat="1" applyFont="1" applyFill="1" applyBorder="1" applyAlignment="1">
      <alignment horizontal="center"/>
    </xf>
    <xf numFmtId="1" fontId="23" fillId="0" borderId="17" xfId="0" applyNumberFormat="1" applyFont="1" applyFill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" fontId="23" fillId="0" borderId="42" xfId="0" applyNumberFormat="1" applyFont="1" applyFill="1" applyBorder="1" applyAlignment="1">
      <alignment horizontal="center"/>
    </xf>
    <xf numFmtId="1" fontId="21" fillId="0" borderId="61" xfId="0" applyNumberFormat="1" applyFont="1" applyFill="1" applyBorder="1" applyAlignment="1">
      <alignment horizontal="center"/>
    </xf>
    <xf numFmtId="1" fontId="21" fillId="0" borderId="57" xfId="0" applyNumberFormat="1" applyFont="1" applyFill="1" applyBorder="1" applyAlignment="1">
      <alignment horizontal="center"/>
    </xf>
    <xf numFmtId="0" fontId="22" fillId="0" borderId="65" xfId="0" applyFont="1" applyBorder="1" applyAlignment="1">
      <alignment horizontal="center"/>
    </xf>
    <xf numFmtId="1" fontId="21" fillId="0" borderId="26" xfId="0" applyNumberFormat="1" applyFont="1" applyFill="1" applyBorder="1" applyAlignment="1">
      <alignment horizontal="center"/>
    </xf>
    <xf numFmtId="47" fontId="21" fillId="0" borderId="13" xfId="0" applyNumberFormat="1" applyFont="1" applyFill="1" applyBorder="1" applyAlignment="1">
      <alignment horizontal="left"/>
    </xf>
    <xf numFmtId="47" fontId="21" fillId="0" borderId="23" xfId="0" applyNumberFormat="1" applyFont="1" applyFill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22" fillId="0" borderId="66" xfId="0" applyFont="1" applyBorder="1" applyAlignment="1">
      <alignment horizontal="left"/>
    </xf>
    <xf numFmtId="0" fontId="21" fillId="0" borderId="51" xfId="0" applyFont="1" applyFill="1" applyBorder="1" applyAlignment="1">
      <alignment horizontal="center"/>
    </xf>
    <xf numFmtId="0" fontId="25" fillId="0" borderId="42" xfId="0" applyFont="1" applyFill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3" fillId="0" borderId="42" xfId="0" applyFont="1" applyFill="1" applyBorder="1" applyAlignment="1">
      <alignment horizontal="center"/>
    </xf>
    <xf numFmtId="0" fontId="0" fillId="0" borderId="51" xfId="0" applyFill="1" applyBorder="1"/>
    <xf numFmtId="0" fontId="0" fillId="0" borderId="30" xfId="0" applyBorder="1" applyAlignment="1">
      <alignment horizontal="center"/>
    </xf>
    <xf numFmtId="1" fontId="21" fillId="0" borderId="51" xfId="0" applyNumberFormat="1" applyFont="1" applyFill="1" applyBorder="1" applyAlignment="1">
      <alignment horizontal="center"/>
    </xf>
    <xf numFmtId="0" fontId="11" fillId="0" borderId="51" xfId="0" applyFont="1" applyBorder="1"/>
    <xf numFmtId="0" fontId="1" fillId="0" borderId="42" xfId="0" applyFont="1" applyFill="1" applyBorder="1" applyAlignment="1">
      <alignment horizontal="center"/>
    </xf>
    <xf numFmtId="0" fontId="1" fillId="0" borderId="38" xfId="0" applyFont="1" applyFill="1" applyBorder="1"/>
    <xf numFmtId="0" fontId="1" fillId="0" borderId="51" xfId="0" applyFont="1" applyFill="1" applyBorder="1" applyAlignment="1">
      <alignment horizontal="center"/>
    </xf>
    <xf numFmtId="0" fontId="0" fillId="0" borderId="41" xfId="0" applyBorder="1"/>
    <xf numFmtId="1" fontId="5" fillId="0" borderId="42" xfId="0" applyNumberFormat="1" applyFont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1" fontId="7" fillId="0" borderId="42" xfId="0" applyNumberFormat="1" applyFont="1" applyFill="1" applyBorder="1" applyAlignment="1">
      <alignment horizontal="center"/>
    </xf>
    <xf numFmtId="0" fontId="0" fillId="0" borderId="36" xfId="0" applyBorder="1"/>
    <xf numFmtId="0" fontId="0" fillId="0" borderId="35" xfId="0" applyBorder="1"/>
    <xf numFmtId="0" fontId="11" fillId="0" borderId="38" xfId="0" applyFont="1" applyBorder="1"/>
    <xf numFmtId="1" fontId="5" fillId="0" borderId="38" xfId="0" applyNumberFormat="1" applyFont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1" fontId="7" fillId="0" borderId="38" xfId="0" applyNumberFormat="1" applyFont="1" applyFill="1" applyBorder="1" applyAlignment="1">
      <alignment horizontal="center"/>
    </xf>
    <xf numFmtId="0" fontId="0" fillId="0" borderId="46" xfId="0" applyBorder="1"/>
    <xf numFmtId="0" fontId="0" fillId="0" borderId="45" xfId="0" applyBorder="1"/>
    <xf numFmtId="0" fontId="28" fillId="0" borderId="38" xfId="0" applyFont="1" applyBorder="1" applyAlignment="1">
      <alignment horizontal="center"/>
    </xf>
    <xf numFmtId="0" fontId="28" fillId="0" borderId="37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1" fontId="4" fillId="0" borderId="30" xfId="0" applyNumberFormat="1" applyFont="1" applyFill="1" applyBorder="1" applyAlignment="1">
      <alignment horizontal="center"/>
    </xf>
    <xf numFmtId="2" fontId="18" fillId="0" borderId="30" xfId="0" applyNumberFormat="1" applyFont="1" applyFill="1" applyBorder="1" applyAlignment="1">
      <alignment horizontal="center"/>
    </xf>
    <xf numFmtId="2" fontId="4" fillId="0" borderId="30" xfId="0" applyNumberFormat="1" applyFont="1" applyFill="1" applyBorder="1" applyAlignment="1">
      <alignment horizontal="center"/>
    </xf>
    <xf numFmtId="2" fontId="19" fillId="0" borderId="30" xfId="0" applyNumberFormat="1" applyFont="1" applyBorder="1" applyAlignment="1">
      <alignment horizontal="center"/>
    </xf>
    <xf numFmtId="2" fontId="18" fillId="0" borderId="29" xfId="0" applyNumberFormat="1" applyFont="1" applyFill="1" applyBorder="1" applyAlignment="1">
      <alignment horizontal="center"/>
    </xf>
    <xf numFmtId="2" fontId="19" fillId="0" borderId="37" xfId="0" applyNumberFormat="1" applyFont="1" applyBorder="1" applyAlignment="1">
      <alignment horizontal="center"/>
    </xf>
    <xf numFmtId="2" fontId="19" fillId="0" borderId="51" xfId="0" applyNumberFormat="1" applyFont="1" applyBorder="1" applyAlignment="1">
      <alignment horizontal="center"/>
    </xf>
    <xf numFmtId="2" fontId="19" fillId="0" borderId="52" xfId="0" applyNumberFormat="1" applyFont="1" applyBorder="1" applyAlignment="1">
      <alignment horizontal="center"/>
    </xf>
    <xf numFmtId="2" fontId="19" fillId="0" borderId="42" xfId="0" applyNumberFormat="1" applyFont="1" applyBorder="1" applyAlignment="1">
      <alignment horizontal="center"/>
    </xf>
    <xf numFmtId="2" fontId="19" fillId="0" borderId="17" xfId="0" applyNumberFormat="1" applyFont="1" applyBorder="1" applyAlignment="1">
      <alignment horizontal="center"/>
    </xf>
    <xf numFmtId="2" fontId="19" fillId="0" borderId="16" xfId="0" applyNumberFormat="1" applyFont="1" applyBorder="1" applyAlignment="1">
      <alignment horizontal="center"/>
    </xf>
    <xf numFmtId="2" fontId="19" fillId="0" borderId="16" xfId="0" applyNumberFormat="1" applyFont="1" applyFill="1" applyBorder="1" applyAlignment="1">
      <alignment horizontal="center"/>
    </xf>
    <xf numFmtId="2" fontId="32" fillId="0" borderId="30" xfId="0" applyNumberFormat="1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47" fontId="18" fillId="0" borderId="14" xfId="0" applyNumberFormat="1" applyFont="1" applyFill="1" applyBorder="1" applyAlignment="1">
      <alignment horizontal="left"/>
    </xf>
    <xf numFmtId="0" fontId="0" fillId="0" borderId="2" xfId="0" applyFont="1" applyFill="1" applyBorder="1"/>
    <xf numFmtId="0" fontId="30" fillId="0" borderId="2" xfId="0" applyFont="1" applyFill="1" applyBorder="1" applyAlignment="1">
      <alignment horizontal="left"/>
    </xf>
    <xf numFmtId="0" fontId="30" fillId="0" borderId="4" xfId="0" applyFont="1" applyFill="1" applyBorder="1" applyAlignment="1">
      <alignment horizontal="left"/>
    </xf>
    <xf numFmtId="0" fontId="0" fillId="0" borderId="4" xfId="0" applyFont="1" applyFill="1" applyBorder="1"/>
    <xf numFmtId="0" fontId="30" fillId="0" borderId="14" xfId="0" applyFont="1" applyFill="1" applyBorder="1" applyAlignment="1">
      <alignment horizontal="left"/>
    </xf>
    <xf numFmtId="0" fontId="30" fillId="0" borderId="23" xfId="0" applyFont="1" applyFill="1" applyBorder="1" applyAlignment="1">
      <alignment horizontal="left"/>
    </xf>
    <xf numFmtId="0" fontId="30" fillId="0" borderId="11" xfId="0" applyFont="1" applyFill="1" applyBorder="1" applyAlignment="1">
      <alignment horizontal="left"/>
    </xf>
    <xf numFmtId="0" fontId="0" fillId="0" borderId="18" xfId="0" applyBorder="1"/>
    <xf numFmtId="0" fontId="0" fillId="0" borderId="72" xfId="0" applyBorder="1" applyAlignment="1">
      <alignment horizontal="center"/>
    </xf>
    <xf numFmtId="0" fontId="0" fillId="0" borderId="23" xfId="0" applyBorder="1" applyAlignment="1">
      <alignment horizontal="center"/>
    </xf>
    <xf numFmtId="2" fontId="19" fillId="0" borderId="19" xfId="0" applyNumberFormat="1" applyFont="1" applyBorder="1" applyAlignment="1">
      <alignment horizontal="center"/>
    </xf>
    <xf numFmtId="0" fontId="1" fillId="0" borderId="7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54" xfId="0" applyBorder="1"/>
    <xf numFmtId="0" fontId="17" fillId="0" borderId="37" xfId="0" applyNumberFormat="1" applyFont="1" applyFill="1" applyBorder="1" applyAlignment="1">
      <alignment horizontal="center"/>
    </xf>
    <xf numFmtId="1" fontId="5" fillId="0" borderId="52" xfId="0" applyNumberFormat="1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2" fontId="19" fillId="0" borderId="53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51" xfId="0" applyFont="1" applyFill="1" applyBorder="1"/>
    <xf numFmtId="0" fontId="7" fillId="0" borderId="51" xfId="0" applyFont="1" applyBorder="1" applyAlignment="1">
      <alignment horizontal="center"/>
    </xf>
    <xf numFmtId="0" fontId="0" fillId="0" borderId="42" xfId="0" applyBorder="1" applyAlignment="1">
      <alignment horizontal="center"/>
    </xf>
    <xf numFmtId="2" fontId="19" fillId="0" borderId="38" xfId="0" applyNumberFormat="1" applyFont="1" applyBorder="1" applyAlignment="1">
      <alignment horizontal="center"/>
    </xf>
    <xf numFmtId="0" fontId="17" fillId="0" borderId="38" xfId="0" applyNumberFormat="1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30" fillId="0" borderId="73" xfId="0" applyFont="1" applyFill="1" applyBorder="1" applyAlignment="1">
      <alignment horizontal="left"/>
    </xf>
    <xf numFmtId="0" fontId="19" fillId="0" borderId="14" xfId="0" applyFont="1" applyBorder="1" applyAlignment="1">
      <alignment horizontal="left"/>
    </xf>
    <xf numFmtId="1" fontId="18" fillId="0" borderId="58" xfId="0" applyNumberFormat="1" applyFont="1" applyFill="1" applyBorder="1" applyAlignment="1">
      <alignment horizontal="center"/>
    </xf>
    <xf numFmtId="0" fontId="19" fillId="0" borderId="59" xfId="0" applyFont="1" applyBorder="1" applyAlignment="1">
      <alignment horizontal="left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23" fillId="0" borderId="30" xfId="0" applyNumberFormat="1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42" xfId="0" applyFont="1" applyBorder="1" applyAlignment="1">
      <alignment horizontal="center"/>
    </xf>
  </cellXfs>
  <cellStyles count="55"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Обычный" xfId="0" builtinId="0"/>
    <cellStyle name="Открывавшаяся гиперссылка" xfId="1" builtinId="9" hidden="1"/>
    <cellStyle name="Открывавшаяся гиперссылка" xfId="2" builtinId="9" hidden="1"/>
    <cellStyle name="Открывавшаяся гиперссылка" xfId="3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1"/>
  <sheetViews>
    <sheetView tabSelected="1" zoomScale="125" workbookViewId="0">
      <pane ySplit="6" topLeftCell="A7" activePane="bottomLeft" state="frozen"/>
      <selection pane="bottomLeft" activeCell="N109" sqref="N109"/>
    </sheetView>
  </sheetViews>
  <sheetFormatPr baseColWidth="10" defaultColWidth="8.83203125" defaultRowHeight="15" x14ac:dyDescent="0.2"/>
  <cols>
    <col min="1" max="1" width="4.1640625" style="1" customWidth="1"/>
    <col min="2" max="2" width="23.33203125" style="1" customWidth="1"/>
    <col min="3" max="3" width="6.5" style="1" customWidth="1"/>
    <col min="4" max="4" width="17.5" style="1" customWidth="1"/>
    <col min="5" max="5" width="3.6640625" style="2" customWidth="1"/>
    <col min="6" max="6" width="7.6640625" style="3" customWidth="1"/>
    <col min="7" max="7" width="3.6640625" style="2" customWidth="1"/>
    <col min="8" max="8" width="7.6640625" style="4" customWidth="1"/>
    <col min="9" max="9" width="3.6640625" style="2" customWidth="1"/>
    <col min="10" max="10" width="7.6640625" style="19" customWidth="1"/>
    <col min="11" max="11" width="4.6640625" style="2" customWidth="1"/>
    <col min="12" max="12" width="7.6640625" style="18" customWidth="1"/>
    <col min="13" max="13" width="3.5" style="18" customWidth="1"/>
    <col min="14" max="14" width="7.6640625" style="18" customWidth="1"/>
    <col min="15" max="15" width="3.6640625" style="18" customWidth="1"/>
    <col min="16" max="16" width="10.1640625" style="18" customWidth="1"/>
    <col min="17" max="17" width="9.1640625" style="2" customWidth="1"/>
    <col min="18" max="18" width="7.6640625" style="21" customWidth="1"/>
    <col min="19" max="19" width="9.6640625" style="1" customWidth="1"/>
    <col min="20" max="16384" width="8.83203125" style="1"/>
  </cols>
  <sheetData>
    <row r="1" spans="1:21" ht="33" customHeight="1" x14ac:dyDescent="0.2">
      <c r="A1" s="324" t="s">
        <v>33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</row>
    <row r="2" spans="1:21" ht="9.75" customHeight="1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"/>
      <c r="N2" s="1"/>
      <c r="O2" s="1"/>
      <c r="P2" s="1"/>
      <c r="Q2" s="1"/>
      <c r="R2" s="1"/>
    </row>
    <row r="3" spans="1:21" ht="9.75" customHeight="1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"/>
      <c r="N3" s="1"/>
      <c r="O3" s="1"/>
      <c r="P3" s="1"/>
      <c r="Q3" s="1"/>
      <c r="R3" s="1"/>
    </row>
    <row r="4" spans="1:21" ht="26" customHeight="1" thickBot="1" x14ac:dyDescent="0.25">
      <c r="A4" s="14"/>
      <c r="B4" s="14"/>
      <c r="C4" s="14"/>
      <c r="D4" s="14"/>
      <c r="E4" s="325">
        <v>1</v>
      </c>
      <c r="F4" s="325"/>
      <c r="G4" s="325">
        <v>1</v>
      </c>
      <c r="H4" s="325"/>
      <c r="I4" s="325">
        <v>1</v>
      </c>
      <c r="J4" s="325"/>
      <c r="K4" s="325">
        <v>1.25</v>
      </c>
      <c r="L4" s="325"/>
      <c r="M4" s="1"/>
      <c r="N4" s="1"/>
      <c r="O4" s="1"/>
      <c r="P4" s="1"/>
      <c r="Q4" s="1"/>
      <c r="R4" s="1"/>
    </row>
    <row r="5" spans="1:21" ht="10" hidden="1" customHeight="1" thickBot="1" x14ac:dyDescent="0.25">
      <c r="A5" s="14"/>
      <c r="B5" s="14"/>
      <c r="C5" s="14"/>
      <c r="D5" s="14"/>
      <c r="E5" s="14"/>
      <c r="F5" s="15" t="e">
        <f>LOOKUP(E5,Таблица!B:B,Таблица!F:F)</f>
        <v>#N/A</v>
      </c>
      <c r="G5" s="14"/>
      <c r="H5" s="15" t="e">
        <f>LOOKUP(G5,Таблица!B:B,Таблица!F:F)</f>
        <v>#N/A</v>
      </c>
      <c r="I5" s="14"/>
      <c r="J5" s="20" t="e">
        <f>LOOKUP(I5,Таблица!B:B,Таблица!E:E)</f>
        <v>#N/A</v>
      </c>
      <c r="K5" s="22"/>
      <c r="L5" s="15" t="e">
        <f>LOOKUP(K5,Таблица!B:B,Таблица!F:F)</f>
        <v>#N/A</v>
      </c>
      <c r="M5" s="1"/>
      <c r="N5" s="1"/>
      <c r="O5" s="1"/>
      <c r="P5" s="1"/>
      <c r="Q5" s="1"/>
      <c r="R5" s="1"/>
    </row>
    <row r="6" spans="1:21" s="2" customFormat="1" ht="43.5" customHeight="1" thickBot="1" x14ac:dyDescent="0.25">
      <c r="A6" s="16" t="s">
        <v>0</v>
      </c>
      <c r="B6" s="17" t="s">
        <v>17</v>
      </c>
      <c r="C6" s="17" t="s">
        <v>1</v>
      </c>
      <c r="D6" s="23" t="s">
        <v>2</v>
      </c>
      <c r="E6" s="326" t="s">
        <v>19</v>
      </c>
      <c r="F6" s="326"/>
      <c r="G6" s="326" t="s">
        <v>20</v>
      </c>
      <c r="H6" s="327"/>
      <c r="I6" s="328" t="s">
        <v>127</v>
      </c>
      <c r="J6" s="329"/>
      <c r="K6" s="328" t="s">
        <v>22</v>
      </c>
      <c r="L6" s="329"/>
      <c r="M6" s="330" t="s">
        <v>35</v>
      </c>
      <c r="N6" s="331"/>
      <c r="O6" s="332" t="s">
        <v>34</v>
      </c>
      <c r="P6" s="329"/>
      <c r="Q6" s="94" t="s">
        <v>3</v>
      </c>
    </row>
    <row r="7" spans="1:21" x14ac:dyDescent="0.2">
      <c r="A7" s="95">
        <v>1</v>
      </c>
      <c r="B7" s="99" t="s">
        <v>36</v>
      </c>
      <c r="C7" s="100">
        <v>2004</v>
      </c>
      <c r="D7" s="101" t="s">
        <v>11</v>
      </c>
      <c r="E7" s="102">
        <v>1</v>
      </c>
      <c r="F7" s="103">
        <v>40</v>
      </c>
      <c r="G7" s="102">
        <v>1</v>
      </c>
      <c r="H7" s="226">
        <v>40</v>
      </c>
      <c r="I7" s="287"/>
      <c r="J7" s="92"/>
      <c r="K7" s="287">
        <v>1</v>
      </c>
      <c r="L7" s="274">
        <v>50</v>
      </c>
      <c r="M7" s="70"/>
      <c r="N7" s="56"/>
      <c r="O7" s="70"/>
      <c r="P7" s="80"/>
      <c r="Q7" s="232">
        <v>90</v>
      </c>
      <c r="R7" s="1"/>
    </row>
    <row r="8" spans="1:21" ht="15" customHeight="1" x14ac:dyDescent="0.2">
      <c r="A8" s="95">
        <v>2</v>
      </c>
      <c r="B8" s="99" t="s">
        <v>126</v>
      </c>
      <c r="C8" s="141">
        <v>2004</v>
      </c>
      <c r="D8" s="101" t="s">
        <v>7</v>
      </c>
      <c r="E8" s="78"/>
      <c r="F8" s="202"/>
      <c r="G8" s="181"/>
      <c r="H8" s="191"/>
      <c r="I8" s="112">
        <v>1</v>
      </c>
      <c r="J8" s="113">
        <v>40</v>
      </c>
      <c r="K8" s="93">
        <v>2</v>
      </c>
      <c r="L8" s="277">
        <v>45</v>
      </c>
      <c r="M8" s="212"/>
      <c r="N8" s="57"/>
      <c r="O8" s="212"/>
      <c r="P8" s="81"/>
      <c r="Q8" s="236">
        <v>85</v>
      </c>
      <c r="R8" s="1"/>
    </row>
    <row r="9" spans="1:21" ht="15" customHeight="1" x14ac:dyDescent="0.2">
      <c r="A9" s="95">
        <v>3</v>
      </c>
      <c r="B9" s="99" t="s">
        <v>98</v>
      </c>
      <c r="C9" s="100">
        <v>2004</v>
      </c>
      <c r="D9" s="101" t="s">
        <v>99</v>
      </c>
      <c r="E9" s="116"/>
      <c r="F9" s="115"/>
      <c r="G9" s="114">
        <v>2</v>
      </c>
      <c r="H9" s="105">
        <v>36</v>
      </c>
      <c r="I9" s="112"/>
      <c r="J9" s="113"/>
      <c r="K9" s="93">
        <v>3</v>
      </c>
      <c r="L9" s="277">
        <v>41.2</v>
      </c>
      <c r="M9" s="71"/>
      <c r="N9" s="58"/>
      <c r="O9" s="71"/>
      <c r="P9" s="82"/>
      <c r="Q9" s="235">
        <v>77.2</v>
      </c>
      <c r="R9" s="1"/>
    </row>
    <row r="10" spans="1:21" ht="15" customHeight="1" x14ac:dyDescent="0.2">
      <c r="A10" s="95">
        <v>4</v>
      </c>
      <c r="B10" s="99" t="s">
        <v>26</v>
      </c>
      <c r="C10" s="100">
        <v>2004</v>
      </c>
      <c r="D10" s="101" t="s">
        <v>25</v>
      </c>
      <c r="E10" s="104">
        <v>3</v>
      </c>
      <c r="F10" s="105">
        <v>33</v>
      </c>
      <c r="G10" s="104">
        <v>4</v>
      </c>
      <c r="H10" s="105">
        <v>31</v>
      </c>
      <c r="I10" s="118">
        <v>2</v>
      </c>
      <c r="J10" s="191">
        <v>36</v>
      </c>
      <c r="K10" s="118">
        <v>6</v>
      </c>
      <c r="L10" s="276">
        <v>33.75</v>
      </c>
      <c r="M10" s="71"/>
      <c r="N10" s="58"/>
      <c r="O10" s="71"/>
      <c r="P10" s="82"/>
      <c r="Q10" s="233">
        <v>69.75</v>
      </c>
      <c r="R10" s="1"/>
    </row>
    <row r="11" spans="1:21" ht="15" customHeight="1" x14ac:dyDescent="0.2">
      <c r="A11" s="95">
        <v>5</v>
      </c>
      <c r="B11" s="99" t="s">
        <v>31</v>
      </c>
      <c r="C11" s="100">
        <v>2004</v>
      </c>
      <c r="D11" s="101" t="s">
        <v>8</v>
      </c>
      <c r="E11" s="104">
        <v>11</v>
      </c>
      <c r="F11" s="105">
        <v>20</v>
      </c>
      <c r="G11" s="104">
        <v>8</v>
      </c>
      <c r="H11" s="105">
        <v>23</v>
      </c>
      <c r="I11" s="104">
        <v>3</v>
      </c>
      <c r="J11" s="191">
        <v>33</v>
      </c>
      <c r="K11" s="118">
        <v>9</v>
      </c>
      <c r="L11" s="276">
        <v>27.5</v>
      </c>
      <c r="M11" s="71"/>
      <c r="N11" s="57"/>
      <c r="O11" s="71"/>
      <c r="P11" s="81"/>
      <c r="Q11" s="233">
        <v>60.5</v>
      </c>
      <c r="R11" s="1"/>
    </row>
    <row r="12" spans="1:21" ht="15" customHeight="1" x14ac:dyDescent="0.2">
      <c r="A12" s="95">
        <v>6</v>
      </c>
      <c r="B12" s="99" t="s">
        <v>103</v>
      </c>
      <c r="C12" s="100">
        <v>2005</v>
      </c>
      <c r="D12" s="143" t="s">
        <v>25</v>
      </c>
      <c r="E12" s="117"/>
      <c r="F12" s="113"/>
      <c r="G12" s="112">
        <v>13</v>
      </c>
      <c r="H12" s="119">
        <v>18</v>
      </c>
      <c r="I12" s="112">
        <v>5</v>
      </c>
      <c r="J12" s="230">
        <v>29</v>
      </c>
      <c r="K12" s="93">
        <v>7</v>
      </c>
      <c r="L12" s="286">
        <v>31.25</v>
      </c>
      <c r="M12" s="74"/>
      <c r="N12" s="62"/>
      <c r="O12" s="74"/>
      <c r="P12" s="86"/>
      <c r="Q12" s="235">
        <v>60.25</v>
      </c>
      <c r="R12" s="1"/>
    </row>
    <row r="13" spans="1:21" ht="15" customHeight="1" x14ac:dyDescent="0.2">
      <c r="A13" s="95">
        <v>7</v>
      </c>
      <c r="B13" s="99" t="s">
        <v>39</v>
      </c>
      <c r="C13" s="100">
        <v>2004</v>
      </c>
      <c r="D13" s="101" t="s">
        <v>9</v>
      </c>
      <c r="E13" s="104">
        <v>5</v>
      </c>
      <c r="F13" s="191">
        <v>29</v>
      </c>
      <c r="G13" s="104">
        <v>7</v>
      </c>
      <c r="H13" s="105">
        <v>25</v>
      </c>
      <c r="I13" s="118">
        <v>4</v>
      </c>
      <c r="J13" s="191">
        <v>31</v>
      </c>
      <c r="K13" s="118">
        <v>20</v>
      </c>
      <c r="L13" s="275">
        <v>13.75</v>
      </c>
      <c r="M13" s="72"/>
      <c r="N13" s="60"/>
      <c r="O13" s="72"/>
      <c r="P13" s="84"/>
      <c r="Q13" s="234">
        <v>60</v>
      </c>
      <c r="R13" s="1"/>
    </row>
    <row r="14" spans="1:21" ht="15" customHeight="1" x14ac:dyDescent="0.2">
      <c r="A14" s="95">
        <v>8</v>
      </c>
      <c r="B14" s="99" t="s">
        <v>37</v>
      </c>
      <c r="C14" s="100">
        <v>2005</v>
      </c>
      <c r="D14" s="101" t="s">
        <v>11</v>
      </c>
      <c r="E14" s="104">
        <v>2</v>
      </c>
      <c r="F14" s="191">
        <v>36</v>
      </c>
      <c r="G14" s="104">
        <v>20</v>
      </c>
      <c r="H14" s="105">
        <v>11</v>
      </c>
      <c r="I14" s="118">
        <v>17</v>
      </c>
      <c r="J14" s="105">
        <v>14</v>
      </c>
      <c r="K14" s="118">
        <v>13</v>
      </c>
      <c r="L14" s="276">
        <v>22.5</v>
      </c>
      <c r="M14" s="71"/>
      <c r="N14" s="57"/>
      <c r="O14" s="71"/>
      <c r="P14" s="81"/>
      <c r="Q14" s="233">
        <v>58.5</v>
      </c>
      <c r="R14" s="1"/>
    </row>
    <row r="15" spans="1:21" ht="15" customHeight="1" x14ac:dyDescent="0.2">
      <c r="A15" s="166" t="s">
        <v>123</v>
      </c>
      <c r="B15" s="99" t="s">
        <v>38</v>
      </c>
      <c r="C15" s="100">
        <v>2004</v>
      </c>
      <c r="D15" s="101" t="s">
        <v>8</v>
      </c>
      <c r="E15" s="104">
        <v>4</v>
      </c>
      <c r="F15" s="191">
        <v>31</v>
      </c>
      <c r="G15" s="104">
        <v>6</v>
      </c>
      <c r="H15" s="191">
        <v>27</v>
      </c>
      <c r="I15" s="118">
        <v>13</v>
      </c>
      <c r="J15" s="105">
        <v>18</v>
      </c>
      <c r="K15" s="118">
        <v>12</v>
      </c>
      <c r="L15" s="275">
        <v>23.75</v>
      </c>
      <c r="M15" s="71"/>
      <c r="N15" s="59"/>
      <c r="O15" s="71"/>
      <c r="P15" s="83"/>
      <c r="Q15" s="234">
        <v>58</v>
      </c>
      <c r="R15" s="1"/>
      <c r="U15" s="1" t="s">
        <v>24</v>
      </c>
    </row>
    <row r="16" spans="1:21" ht="15" customHeight="1" x14ac:dyDescent="0.2">
      <c r="A16" s="166" t="s">
        <v>124</v>
      </c>
      <c r="B16" s="99" t="s">
        <v>40</v>
      </c>
      <c r="C16" s="100">
        <v>2005</v>
      </c>
      <c r="D16" s="106" t="s">
        <v>8</v>
      </c>
      <c r="E16" s="104">
        <v>6</v>
      </c>
      <c r="F16" s="191">
        <v>27</v>
      </c>
      <c r="G16" s="104">
        <v>22</v>
      </c>
      <c r="H16" s="105">
        <v>9</v>
      </c>
      <c r="I16" s="104">
        <v>55</v>
      </c>
      <c r="J16" s="105"/>
      <c r="K16" s="118">
        <v>11</v>
      </c>
      <c r="L16" s="276">
        <v>25</v>
      </c>
      <c r="M16" s="73"/>
      <c r="N16" s="61"/>
      <c r="O16" s="73"/>
      <c r="P16" s="85"/>
      <c r="Q16" s="234">
        <v>52</v>
      </c>
      <c r="R16" s="1"/>
    </row>
    <row r="17" spans="1:18" ht="15" customHeight="1" x14ac:dyDescent="0.2">
      <c r="A17" s="167" t="s">
        <v>125</v>
      </c>
      <c r="B17" s="99" t="s">
        <v>15</v>
      </c>
      <c r="C17" s="100">
        <v>2004</v>
      </c>
      <c r="D17" s="101" t="s">
        <v>16</v>
      </c>
      <c r="E17" s="104">
        <v>9</v>
      </c>
      <c r="F17" s="191">
        <v>22</v>
      </c>
      <c r="G17" s="104">
        <v>5</v>
      </c>
      <c r="H17" s="191">
        <v>29</v>
      </c>
      <c r="I17" s="118"/>
      <c r="J17" s="105"/>
      <c r="K17" s="118">
        <v>21</v>
      </c>
      <c r="L17" s="275">
        <v>12.5</v>
      </c>
      <c r="M17" s="71"/>
      <c r="N17" s="57"/>
      <c r="O17" s="71"/>
      <c r="P17" s="81"/>
      <c r="Q17" s="234">
        <v>51</v>
      </c>
      <c r="R17" s="1"/>
    </row>
    <row r="18" spans="1:18" ht="15" customHeight="1" x14ac:dyDescent="0.2">
      <c r="A18" s="95">
        <v>12</v>
      </c>
      <c r="B18" s="290" t="s">
        <v>128</v>
      </c>
      <c r="C18" s="221">
        <v>2005</v>
      </c>
      <c r="D18" s="195" t="s">
        <v>7</v>
      </c>
      <c r="E18" s="75"/>
      <c r="F18" s="87"/>
      <c r="G18" s="75"/>
      <c r="H18" s="113"/>
      <c r="I18" s="112">
        <v>8</v>
      </c>
      <c r="J18" s="113">
        <v>23</v>
      </c>
      <c r="K18" s="93">
        <v>10</v>
      </c>
      <c r="L18" s="277">
        <v>26.25</v>
      </c>
      <c r="M18" s="73"/>
      <c r="N18" s="61"/>
      <c r="O18" s="73"/>
      <c r="P18" s="85"/>
      <c r="Q18" s="236">
        <v>49.25</v>
      </c>
      <c r="R18" s="1"/>
    </row>
    <row r="19" spans="1:18" ht="15" customHeight="1" x14ac:dyDescent="0.2">
      <c r="A19" s="96">
        <v>13</v>
      </c>
      <c r="B19" s="99" t="s">
        <v>28</v>
      </c>
      <c r="C19" s="100">
        <v>2004</v>
      </c>
      <c r="D19" s="101" t="s">
        <v>8</v>
      </c>
      <c r="E19" s="104">
        <v>15</v>
      </c>
      <c r="F19" s="105">
        <v>16</v>
      </c>
      <c r="G19" s="104"/>
      <c r="H19" s="105"/>
      <c r="I19" s="104">
        <v>11</v>
      </c>
      <c r="J19" s="191">
        <v>20</v>
      </c>
      <c r="K19" s="118">
        <v>8</v>
      </c>
      <c r="L19" s="276">
        <v>28.75</v>
      </c>
      <c r="M19" s="71"/>
      <c r="N19" s="57"/>
      <c r="O19" s="71"/>
      <c r="P19" s="81"/>
      <c r="Q19" s="233">
        <v>48.75</v>
      </c>
      <c r="R19" s="1"/>
    </row>
    <row r="20" spans="1:18" ht="15" customHeight="1" x14ac:dyDescent="0.2">
      <c r="A20" s="95">
        <v>14</v>
      </c>
      <c r="B20" s="99" t="s">
        <v>100</v>
      </c>
      <c r="C20" s="100">
        <v>2005</v>
      </c>
      <c r="D20" s="143" t="s">
        <v>99</v>
      </c>
      <c r="E20" s="117"/>
      <c r="F20" s="113"/>
      <c r="G20" s="112">
        <v>3</v>
      </c>
      <c r="H20" s="119">
        <v>33</v>
      </c>
      <c r="I20" s="112"/>
      <c r="J20" s="113"/>
      <c r="K20" s="93">
        <v>19</v>
      </c>
      <c r="L20" s="277">
        <v>15</v>
      </c>
      <c r="M20" s="74"/>
      <c r="N20" s="62"/>
      <c r="O20" s="74"/>
      <c r="P20" s="86"/>
      <c r="Q20" s="235">
        <v>48</v>
      </c>
      <c r="R20" s="1"/>
    </row>
    <row r="21" spans="1:18" ht="15" customHeight="1" x14ac:dyDescent="0.2">
      <c r="A21" s="95">
        <v>15</v>
      </c>
      <c r="B21" s="99" t="s">
        <v>41</v>
      </c>
      <c r="C21" s="100">
        <v>2005</v>
      </c>
      <c r="D21" s="101" t="s">
        <v>11</v>
      </c>
      <c r="E21" s="104">
        <v>7</v>
      </c>
      <c r="F21" s="191">
        <v>25</v>
      </c>
      <c r="G21" s="104">
        <v>12</v>
      </c>
      <c r="H21" s="105">
        <v>19</v>
      </c>
      <c r="I21" s="104">
        <v>10</v>
      </c>
      <c r="J21" s="191">
        <v>21</v>
      </c>
      <c r="K21" s="118">
        <v>22</v>
      </c>
      <c r="L21" s="275">
        <v>11.25</v>
      </c>
      <c r="M21" s="71"/>
      <c r="N21" s="57"/>
      <c r="O21" s="71"/>
      <c r="P21" s="81"/>
      <c r="Q21" s="234">
        <v>46</v>
      </c>
      <c r="R21" s="1"/>
    </row>
    <row r="22" spans="1:18" ht="15" customHeight="1" x14ac:dyDescent="0.2">
      <c r="A22" s="95">
        <v>16</v>
      </c>
      <c r="B22" s="99" t="s">
        <v>43</v>
      </c>
      <c r="C22" s="100">
        <v>2005</v>
      </c>
      <c r="D22" s="101" t="s">
        <v>8</v>
      </c>
      <c r="E22" s="104">
        <v>12</v>
      </c>
      <c r="F22" s="191">
        <v>19</v>
      </c>
      <c r="G22" s="104">
        <v>14</v>
      </c>
      <c r="H22" s="105">
        <v>17</v>
      </c>
      <c r="I22" s="104">
        <v>6</v>
      </c>
      <c r="J22" s="191">
        <v>27</v>
      </c>
      <c r="K22" s="118"/>
      <c r="L22" s="275"/>
      <c r="M22" s="73"/>
      <c r="N22" s="61"/>
      <c r="O22" s="73"/>
      <c r="P22" s="85"/>
      <c r="Q22" s="234">
        <v>46</v>
      </c>
      <c r="R22" s="1"/>
    </row>
    <row r="23" spans="1:18" ht="15" customHeight="1" x14ac:dyDescent="0.2">
      <c r="A23" s="95">
        <v>17</v>
      </c>
      <c r="B23" s="99" t="s">
        <v>47</v>
      </c>
      <c r="C23" s="100">
        <v>2004</v>
      </c>
      <c r="D23" s="101" t="s">
        <v>11</v>
      </c>
      <c r="E23" s="104">
        <v>17</v>
      </c>
      <c r="F23" s="105">
        <v>14</v>
      </c>
      <c r="G23" s="104">
        <v>15</v>
      </c>
      <c r="H23" s="191">
        <v>16</v>
      </c>
      <c r="I23" s="104">
        <v>7</v>
      </c>
      <c r="J23" s="191">
        <v>25</v>
      </c>
      <c r="K23" s="118"/>
      <c r="L23" s="275"/>
      <c r="M23" s="71"/>
      <c r="N23" s="57"/>
      <c r="O23" s="71"/>
      <c r="P23" s="81"/>
      <c r="Q23" s="234">
        <v>41</v>
      </c>
      <c r="R23" s="1"/>
    </row>
    <row r="24" spans="1:18" ht="15" customHeight="1" x14ac:dyDescent="0.2">
      <c r="A24" s="95">
        <v>18</v>
      </c>
      <c r="B24" s="99" t="s">
        <v>46</v>
      </c>
      <c r="C24" s="100">
        <v>2005</v>
      </c>
      <c r="D24" s="101" t="s">
        <v>13</v>
      </c>
      <c r="E24" s="104">
        <v>16</v>
      </c>
      <c r="F24" s="105">
        <v>15</v>
      </c>
      <c r="G24" s="104">
        <v>19</v>
      </c>
      <c r="H24" s="105">
        <v>12</v>
      </c>
      <c r="I24" s="104">
        <v>9</v>
      </c>
      <c r="J24" s="191">
        <v>22</v>
      </c>
      <c r="K24" s="118">
        <v>16</v>
      </c>
      <c r="L24" s="276">
        <v>18.75</v>
      </c>
      <c r="M24" s="71"/>
      <c r="N24" s="58"/>
      <c r="O24" s="71"/>
      <c r="P24" s="82"/>
      <c r="Q24" s="233">
        <v>40.75</v>
      </c>
      <c r="R24" s="1"/>
    </row>
    <row r="25" spans="1:18" ht="15" customHeight="1" x14ac:dyDescent="0.2">
      <c r="A25" s="96">
        <v>19</v>
      </c>
      <c r="B25" s="99" t="s">
        <v>27</v>
      </c>
      <c r="C25" s="100">
        <v>2004</v>
      </c>
      <c r="D25" s="101" t="s">
        <v>13</v>
      </c>
      <c r="E25" s="104">
        <v>8</v>
      </c>
      <c r="F25" s="191">
        <v>23</v>
      </c>
      <c r="G25" s="104"/>
      <c r="H25" s="105"/>
      <c r="I25" s="104">
        <v>18</v>
      </c>
      <c r="J25" s="105">
        <v>13</v>
      </c>
      <c r="K25" s="118">
        <v>18</v>
      </c>
      <c r="L25" s="276">
        <v>16.25</v>
      </c>
      <c r="M25" s="71"/>
      <c r="N25" s="58"/>
      <c r="O25" s="71"/>
      <c r="P25" s="82"/>
      <c r="Q25" s="233">
        <v>39.25</v>
      </c>
      <c r="R25" s="1"/>
    </row>
    <row r="26" spans="1:18" ht="15" customHeight="1" x14ac:dyDescent="0.2">
      <c r="A26" s="96">
        <v>20</v>
      </c>
      <c r="B26" s="291" t="s">
        <v>145</v>
      </c>
      <c r="C26" s="139">
        <v>2004</v>
      </c>
      <c r="D26" s="222" t="s">
        <v>146</v>
      </c>
      <c r="E26" s="76"/>
      <c r="F26" s="157"/>
      <c r="G26" s="112"/>
      <c r="H26" s="113"/>
      <c r="I26" s="112"/>
      <c r="J26" s="113"/>
      <c r="K26" s="93">
        <v>4</v>
      </c>
      <c r="L26" s="227">
        <v>38.75</v>
      </c>
      <c r="M26" s="73"/>
      <c r="N26" s="61"/>
      <c r="O26" s="73"/>
      <c r="P26" s="85"/>
      <c r="Q26" s="55">
        <v>38.75</v>
      </c>
      <c r="R26" s="1"/>
    </row>
    <row r="27" spans="1:18" ht="15" customHeight="1" x14ac:dyDescent="0.2">
      <c r="A27" s="96">
        <v>21</v>
      </c>
      <c r="B27" s="99" t="s">
        <v>104</v>
      </c>
      <c r="C27" s="100">
        <v>2004</v>
      </c>
      <c r="D27" s="143" t="s">
        <v>99</v>
      </c>
      <c r="E27" s="117"/>
      <c r="F27" s="113"/>
      <c r="G27" s="112">
        <v>16</v>
      </c>
      <c r="H27" s="119">
        <v>15</v>
      </c>
      <c r="I27" s="112"/>
      <c r="J27" s="113"/>
      <c r="K27" s="93">
        <v>14</v>
      </c>
      <c r="L27" s="227">
        <v>21.25</v>
      </c>
      <c r="M27" s="74"/>
      <c r="N27" s="62"/>
      <c r="O27" s="74"/>
      <c r="P27" s="86"/>
      <c r="Q27" s="235">
        <v>36.25</v>
      </c>
      <c r="R27" s="1"/>
    </row>
    <row r="28" spans="1:18" ht="15" customHeight="1" x14ac:dyDescent="0.2">
      <c r="A28" s="95">
        <v>22</v>
      </c>
      <c r="B28" s="291" t="s">
        <v>147</v>
      </c>
      <c r="C28" s="139">
        <v>2004</v>
      </c>
      <c r="D28" s="222" t="s">
        <v>146</v>
      </c>
      <c r="E28" s="78"/>
      <c r="F28" s="202"/>
      <c r="G28" s="112"/>
      <c r="H28" s="113"/>
      <c r="I28" s="93"/>
      <c r="J28" s="253"/>
      <c r="K28" s="93">
        <v>5</v>
      </c>
      <c r="L28" s="227">
        <v>36.25</v>
      </c>
      <c r="M28" s="73"/>
      <c r="N28" s="61"/>
      <c r="O28" s="73"/>
      <c r="P28" s="85"/>
      <c r="Q28" s="55">
        <v>36.25</v>
      </c>
      <c r="R28" s="1"/>
    </row>
    <row r="29" spans="1:18" ht="15" customHeight="1" x14ac:dyDescent="0.2">
      <c r="A29" s="95">
        <v>23</v>
      </c>
      <c r="B29" s="99" t="s">
        <v>102</v>
      </c>
      <c r="C29" s="100">
        <v>2005</v>
      </c>
      <c r="D29" s="143" t="s">
        <v>25</v>
      </c>
      <c r="E29" s="117"/>
      <c r="F29" s="113"/>
      <c r="G29" s="112">
        <v>11</v>
      </c>
      <c r="H29" s="231">
        <v>20</v>
      </c>
      <c r="I29" s="112">
        <v>15</v>
      </c>
      <c r="J29" s="230">
        <v>16</v>
      </c>
      <c r="K29" s="93">
        <v>25</v>
      </c>
      <c r="L29" s="227">
        <v>7.5</v>
      </c>
      <c r="M29" s="74"/>
      <c r="N29" s="62"/>
      <c r="O29" s="74"/>
      <c r="P29" s="86"/>
      <c r="Q29" s="235">
        <v>36</v>
      </c>
      <c r="R29" s="1"/>
    </row>
    <row r="30" spans="1:18" ht="15" customHeight="1" x14ac:dyDescent="0.2">
      <c r="A30" s="96">
        <v>24</v>
      </c>
      <c r="B30" s="99" t="s">
        <v>48</v>
      </c>
      <c r="C30" s="100">
        <v>2004</v>
      </c>
      <c r="D30" s="101" t="s">
        <v>8</v>
      </c>
      <c r="E30" s="104">
        <v>18</v>
      </c>
      <c r="F30" s="105">
        <v>13</v>
      </c>
      <c r="G30" s="104">
        <v>9</v>
      </c>
      <c r="H30" s="105">
        <v>22</v>
      </c>
      <c r="I30" s="104"/>
      <c r="J30" s="105"/>
      <c r="K30" s="118"/>
      <c r="L30" s="218"/>
      <c r="M30" s="71"/>
      <c r="N30" s="57"/>
      <c r="O30" s="71"/>
      <c r="P30" s="81"/>
      <c r="Q30" s="234">
        <v>35</v>
      </c>
      <c r="R30" s="1"/>
    </row>
    <row r="31" spans="1:18" ht="15" customHeight="1" x14ac:dyDescent="0.2">
      <c r="A31" s="96">
        <v>25</v>
      </c>
      <c r="B31" s="99" t="s">
        <v>60</v>
      </c>
      <c r="C31" s="100">
        <v>2005</v>
      </c>
      <c r="D31" s="101" t="s">
        <v>9</v>
      </c>
      <c r="E31" s="104">
        <v>31</v>
      </c>
      <c r="F31" s="105">
        <v>1</v>
      </c>
      <c r="G31" s="104"/>
      <c r="H31" s="105"/>
      <c r="I31" s="104">
        <v>16</v>
      </c>
      <c r="J31" s="191">
        <v>15</v>
      </c>
      <c r="K31" s="118">
        <v>15</v>
      </c>
      <c r="L31" s="276">
        <v>20</v>
      </c>
      <c r="M31" s="71"/>
      <c r="N31" s="57"/>
      <c r="O31" s="71"/>
      <c r="P31" s="81"/>
      <c r="Q31" s="234">
        <v>35</v>
      </c>
      <c r="R31" s="1"/>
    </row>
    <row r="32" spans="1:18" ht="15" customHeight="1" x14ac:dyDescent="0.2">
      <c r="A32" s="95">
        <v>26</v>
      </c>
      <c r="B32" s="99" t="s">
        <v>44</v>
      </c>
      <c r="C32" s="100">
        <v>2005</v>
      </c>
      <c r="D32" s="101" t="s">
        <v>11</v>
      </c>
      <c r="E32" s="104">
        <v>13</v>
      </c>
      <c r="F32" s="191">
        <v>18</v>
      </c>
      <c r="G32" s="104">
        <v>17</v>
      </c>
      <c r="H32" s="191">
        <v>14</v>
      </c>
      <c r="I32" s="104">
        <v>21</v>
      </c>
      <c r="J32" s="105">
        <v>10</v>
      </c>
      <c r="K32" s="118">
        <v>26</v>
      </c>
      <c r="L32" s="275">
        <v>6.25</v>
      </c>
      <c r="M32" s="71"/>
      <c r="N32" s="57"/>
      <c r="O32" s="71"/>
      <c r="P32" s="81"/>
      <c r="Q32" s="234">
        <v>32</v>
      </c>
      <c r="R32" s="1"/>
    </row>
    <row r="33" spans="1:18" ht="15" customHeight="1" x14ac:dyDescent="0.2">
      <c r="A33" s="96">
        <v>27</v>
      </c>
      <c r="B33" s="99" t="s">
        <v>50</v>
      </c>
      <c r="C33" s="100">
        <v>2004</v>
      </c>
      <c r="D33" s="101" t="s">
        <v>13</v>
      </c>
      <c r="E33" s="104">
        <v>21</v>
      </c>
      <c r="F33" s="105">
        <v>10</v>
      </c>
      <c r="G33" s="104"/>
      <c r="H33" s="105"/>
      <c r="I33" s="104">
        <v>12</v>
      </c>
      <c r="J33" s="191">
        <v>19</v>
      </c>
      <c r="K33" s="118">
        <v>23</v>
      </c>
      <c r="L33" s="276">
        <v>10</v>
      </c>
      <c r="M33" s="71"/>
      <c r="N33" s="57"/>
      <c r="O33" s="71"/>
      <c r="P33" s="81"/>
      <c r="Q33" s="234">
        <v>29</v>
      </c>
      <c r="R33" s="1"/>
    </row>
    <row r="34" spans="1:18" ht="15" customHeight="1" x14ac:dyDescent="0.2">
      <c r="A34" s="95">
        <v>28</v>
      </c>
      <c r="B34" s="99" t="s">
        <v>51</v>
      </c>
      <c r="C34" s="107">
        <v>2004</v>
      </c>
      <c r="D34" s="106" t="s">
        <v>7</v>
      </c>
      <c r="E34" s="104">
        <v>22</v>
      </c>
      <c r="F34" s="105">
        <v>9</v>
      </c>
      <c r="G34" s="104"/>
      <c r="H34" s="105"/>
      <c r="I34" s="104"/>
      <c r="J34" s="105"/>
      <c r="K34" s="118">
        <v>17</v>
      </c>
      <c r="L34" s="275">
        <v>17.5</v>
      </c>
      <c r="M34" s="74"/>
      <c r="N34" s="62"/>
      <c r="O34" s="74"/>
      <c r="P34" s="86"/>
      <c r="Q34" s="233">
        <v>26.5</v>
      </c>
      <c r="R34" s="1"/>
    </row>
    <row r="35" spans="1:18" ht="15" customHeight="1" x14ac:dyDescent="0.2">
      <c r="A35" s="95">
        <v>29</v>
      </c>
      <c r="B35" s="99" t="s">
        <v>23</v>
      </c>
      <c r="C35" s="107">
        <v>2004</v>
      </c>
      <c r="D35" s="106" t="s">
        <v>10</v>
      </c>
      <c r="E35" s="104">
        <v>20</v>
      </c>
      <c r="F35" s="105">
        <v>11</v>
      </c>
      <c r="G35" s="104"/>
      <c r="H35" s="105"/>
      <c r="I35" s="104">
        <v>19</v>
      </c>
      <c r="J35" s="105">
        <v>12</v>
      </c>
      <c r="K35" s="118"/>
      <c r="L35" s="218"/>
      <c r="M35" s="74"/>
      <c r="N35" s="62"/>
      <c r="O35" s="74"/>
      <c r="P35" s="86"/>
      <c r="Q35" s="234">
        <v>23</v>
      </c>
      <c r="R35" s="1"/>
    </row>
    <row r="36" spans="1:18" ht="15" customHeight="1" x14ac:dyDescent="0.2">
      <c r="A36" s="96">
        <v>30</v>
      </c>
      <c r="B36" s="99" t="s">
        <v>105</v>
      </c>
      <c r="C36" s="100">
        <v>2006</v>
      </c>
      <c r="D36" s="143" t="s">
        <v>25</v>
      </c>
      <c r="E36" s="117"/>
      <c r="F36" s="113"/>
      <c r="G36" s="112">
        <v>18</v>
      </c>
      <c r="H36" s="113">
        <v>13</v>
      </c>
      <c r="I36" s="112">
        <v>22</v>
      </c>
      <c r="J36" s="113">
        <v>9</v>
      </c>
      <c r="K36" s="93"/>
      <c r="L36" s="227"/>
      <c r="M36" s="74"/>
      <c r="N36" s="62"/>
      <c r="O36" s="74"/>
      <c r="P36" s="86"/>
      <c r="Q36" s="235">
        <v>22</v>
      </c>
      <c r="R36" s="1"/>
    </row>
    <row r="37" spans="1:18" ht="15" customHeight="1" x14ac:dyDescent="0.2">
      <c r="A37" s="96">
        <v>31</v>
      </c>
      <c r="B37" s="99" t="s">
        <v>42</v>
      </c>
      <c r="C37" s="100">
        <v>2004</v>
      </c>
      <c r="D37" s="101" t="s">
        <v>8</v>
      </c>
      <c r="E37" s="104">
        <v>10</v>
      </c>
      <c r="F37" s="105">
        <v>21</v>
      </c>
      <c r="G37" s="104"/>
      <c r="H37" s="105"/>
      <c r="I37" s="104"/>
      <c r="J37" s="105"/>
      <c r="K37" s="118"/>
      <c r="L37" s="218"/>
      <c r="M37" s="73"/>
      <c r="N37" s="264"/>
      <c r="O37" s="73"/>
      <c r="P37" s="270"/>
      <c r="Q37" s="234">
        <v>21</v>
      </c>
      <c r="R37" s="1"/>
    </row>
    <row r="38" spans="1:18" ht="15" customHeight="1" x14ac:dyDescent="0.2">
      <c r="A38" s="95">
        <v>32</v>
      </c>
      <c r="B38" s="99" t="s">
        <v>101</v>
      </c>
      <c r="C38" s="100">
        <v>2004</v>
      </c>
      <c r="D38" s="143" t="s">
        <v>11</v>
      </c>
      <c r="E38" s="117"/>
      <c r="F38" s="113"/>
      <c r="G38" s="112">
        <v>10</v>
      </c>
      <c r="H38" s="119">
        <v>21</v>
      </c>
      <c r="I38" s="112"/>
      <c r="J38" s="113"/>
      <c r="K38" s="93"/>
      <c r="L38" s="227"/>
      <c r="M38" s="74"/>
      <c r="N38" s="62"/>
      <c r="O38" s="74"/>
      <c r="P38" s="86"/>
      <c r="Q38" s="235">
        <v>21</v>
      </c>
      <c r="R38" s="1"/>
    </row>
    <row r="39" spans="1:18" ht="15" customHeight="1" x14ac:dyDescent="0.2">
      <c r="A39" s="95">
        <v>33</v>
      </c>
      <c r="B39" s="99" t="s">
        <v>57</v>
      </c>
      <c r="C39" s="100">
        <v>2004</v>
      </c>
      <c r="D39" s="101" t="s">
        <v>8</v>
      </c>
      <c r="E39" s="104">
        <v>28</v>
      </c>
      <c r="F39" s="105">
        <v>3</v>
      </c>
      <c r="G39" s="104"/>
      <c r="H39" s="105"/>
      <c r="I39" s="104">
        <v>14</v>
      </c>
      <c r="J39" s="105">
        <v>17</v>
      </c>
      <c r="K39" s="118"/>
      <c r="L39" s="218"/>
      <c r="M39" s="71"/>
      <c r="N39" s="58"/>
      <c r="O39" s="71"/>
      <c r="P39" s="82"/>
      <c r="Q39" s="234">
        <v>20</v>
      </c>
      <c r="R39" s="1"/>
    </row>
    <row r="40" spans="1:18" ht="15" customHeight="1" x14ac:dyDescent="0.2">
      <c r="A40" s="96">
        <v>34</v>
      </c>
      <c r="B40" s="99" t="s">
        <v>59</v>
      </c>
      <c r="C40" s="100">
        <v>2004</v>
      </c>
      <c r="D40" s="106" t="s">
        <v>8</v>
      </c>
      <c r="E40" s="104">
        <v>30</v>
      </c>
      <c r="F40" s="105">
        <v>1</v>
      </c>
      <c r="G40" s="104">
        <v>21</v>
      </c>
      <c r="H40" s="191">
        <v>10</v>
      </c>
      <c r="I40" s="104">
        <v>23</v>
      </c>
      <c r="J40" s="191">
        <v>8</v>
      </c>
      <c r="K40" s="118"/>
      <c r="L40" s="218"/>
      <c r="M40" s="74"/>
      <c r="N40" s="62"/>
      <c r="O40" s="74"/>
      <c r="P40" s="86"/>
      <c r="Q40" s="234">
        <v>18</v>
      </c>
      <c r="R40" s="1"/>
    </row>
    <row r="41" spans="1:18" ht="15" customHeight="1" x14ac:dyDescent="0.2">
      <c r="A41" s="96">
        <v>35</v>
      </c>
      <c r="B41" s="99" t="s">
        <v>45</v>
      </c>
      <c r="C41" s="100">
        <v>2004</v>
      </c>
      <c r="D41" s="101" t="s">
        <v>8</v>
      </c>
      <c r="E41" s="104">
        <v>14</v>
      </c>
      <c r="F41" s="105">
        <v>17</v>
      </c>
      <c r="G41" s="104"/>
      <c r="H41" s="105"/>
      <c r="I41" s="104"/>
      <c r="J41" s="105"/>
      <c r="K41" s="118"/>
      <c r="L41" s="218"/>
      <c r="M41" s="71"/>
      <c r="N41" s="57"/>
      <c r="O41" s="71"/>
      <c r="P41" s="81"/>
      <c r="Q41" s="234">
        <v>17</v>
      </c>
      <c r="R41" s="1"/>
    </row>
    <row r="42" spans="1:18" ht="15" customHeight="1" x14ac:dyDescent="0.2">
      <c r="A42" s="95">
        <v>36</v>
      </c>
      <c r="B42" s="290" t="s">
        <v>131</v>
      </c>
      <c r="C42" s="221">
        <v>2005</v>
      </c>
      <c r="D42" s="195" t="s">
        <v>130</v>
      </c>
      <c r="E42" s="75"/>
      <c r="F42" s="87"/>
      <c r="G42" s="75"/>
      <c r="H42" s="113"/>
      <c r="I42" s="112">
        <v>24</v>
      </c>
      <c r="J42" s="113">
        <v>7</v>
      </c>
      <c r="K42" s="93">
        <v>24</v>
      </c>
      <c r="L42" s="277">
        <v>8.75</v>
      </c>
      <c r="M42" s="73"/>
      <c r="N42" s="61"/>
      <c r="O42" s="73"/>
      <c r="P42" s="85"/>
      <c r="Q42" s="236">
        <v>15.75</v>
      </c>
      <c r="R42" s="1"/>
    </row>
    <row r="43" spans="1:18" ht="15" customHeight="1" x14ac:dyDescent="0.2">
      <c r="A43" s="168">
        <v>37</v>
      </c>
      <c r="B43" s="99" t="s">
        <v>49</v>
      </c>
      <c r="C43" s="100">
        <v>2006</v>
      </c>
      <c r="D43" s="101" t="s">
        <v>8</v>
      </c>
      <c r="E43" s="104">
        <v>19</v>
      </c>
      <c r="F43" s="105">
        <v>12</v>
      </c>
      <c r="G43" s="104"/>
      <c r="H43" s="105"/>
      <c r="I43" s="104"/>
      <c r="J43" s="105"/>
      <c r="K43" s="118"/>
      <c r="L43" s="275"/>
      <c r="M43" s="71"/>
      <c r="N43" s="57"/>
      <c r="O43" s="71"/>
      <c r="P43" s="81"/>
      <c r="Q43" s="234">
        <v>12</v>
      </c>
      <c r="R43" s="1"/>
    </row>
    <row r="44" spans="1:18" ht="15" customHeight="1" x14ac:dyDescent="0.2">
      <c r="A44" s="95">
        <v>38</v>
      </c>
      <c r="B44" s="99" t="s">
        <v>61</v>
      </c>
      <c r="C44" s="100">
        <v>2004</v>
      </c>
      <c r="D44" s="101" t="s">
        <v>21</v>
      </c>
      <c r="E44" s="104">
        <v>32</v>
      </c>
      <c r="F44" s="105">
        <v>1</v>
      </c>
      <c r="G44" s="104">
        <v>23</v>
      </c>
      <c r="H44" s="191">
        <v>8</v>
      </c>
      <c r="I44" s="104">
        <v>27</v>
      </c>
      <c r="J44" s="191">
        <v>4</v>
      </c>
      <c r="K44" s="118">
        <v>35</v>
      </c>
      <c r="L44" s="275">
        <v>1</v>
      </c>
      <c r="M44" s="71"/>
      <c r="N44" s="59"/>
      <c r="O44" s="71"/>
      <c r="P44" s="83"/>
      <c r="Q44" s="234">
        <v>12</v>
      </c>
      <c r="R44" s="1"/>
    </row>
    <row r="45" spans="1:18" ht="15" customHeight="1" x14ac:dyDescent="0.2">
      <c r="A45" s="95">
        <v>39</v>
      </c>
      <c r="B45" s="290" t="s">
        <v>129</v>
      </c>
      <c r="C45" s="192"/>
      <c r="D45" s="195" t="s">
        <v>130</v>
      </c>
      <c r="E45" s="75"/>
      <c r="F45" s="87"/>
      <c r="G45" s="75"/>
      <c r="H45" s="113"/>
      <c r="I45" s="112">
        <v>20</v>
      </c>
      <c r="J45" s="113">
        <v>11</v>
      </c>
      <c r="K45" s="93"/>
      <c r="L45" s="277"/>
      <c r="M45" s="259"/>
      <c r="N45" s="263"/>
      <c r="O45" s="259"/>
      <c r="P45" s="269"/>
      <c r="Q45" s="236">
        <v>11</v>
      </c>
      <c r="R45" s="1"/>
    </row>
    <row r="46" spans="1:18" ht="15" customHeight="1" x14ac:dyDescent="0.2">
      <c r="A46" s="165">
        <v>40</v>
      </c>
      <c r="B46" s="99" t="s">
        <v>56</v>
      </c>
      <c r="C46" s="100">
        <v>2004</v>
      </c>
      <c r="D46" s="101" t="s">
        <v>18</v>
      </c>
      <c r="E46" s="104">
        <v>27</v>
      </c>
      <c r="F46" s="191">
        <v>4</v>
      </c>
      <c r="G46" s="104">
        <v>29</v>
      </c>
      <c r="H46" s="105">
        <v>2</v>
      </c>
      <c r="I46" s="104">
        <v>25</v>
      </c>
      <c r="J46" s="191">
        <v>6</v>
      </c>
      <c r="K46" s="118">
        <v>39</v>
      </c>
      <c r="L46" s="275"/>
      <c r="M46" s="76"/>
      <c r="N46" s="66"/>
      <c r="O46" s="76"/>
      <c r="P46" s="89"/>
      <c r="Q46" s="234">
        <v>10</v>
      </c>
      <c r="R46" s="1"/>
    </row>
    <row r="47" spans="1:18" ht="15" customHeight="1" x14ac:dyDescent="0.2">
      <c r="A47" s="95">
        <v>41</v>
      </c>
      <c r="B47" s="291" t="s">
        <v>108</v>
      </c>
      <c r="C47" s="139">
        <v>2004</v>
      </c>
      <c r="D47" s="220" t="s">
        <v>99</v>
      </c>
      <c r="E47" s="147"/>
      <c r="F47" s="152"/>
      <c r="G47" s="112">
        <v>26</v>
      </c>
      <c r="H47" s="113">
        <v>5</v>
      </c>
      <c r="I47" s="112"/>
      <c r="J47" s="113"/>
      <c r="K47" s="93">
        <v>27</v>
      </c>
      <c r="L47" s="277">
        <v>5</v>
      </c>
      <c r="M47" s="40"/>
      <c r="N47" s="65"/>
      <c r="O47" s="40"/>
      <c r="P47" s="44"/>
      <c r="Q47" s="235">
        <v>10</v>
      </c>
      <c r="R47" s="1"/>
    </row>
    <row r="48" spans="1:18" ht="15" customHeight="1" x14ac:dyDescent="0.2">
      <c r="A48" s="168">
        <v>42</v>
      </c>
      <c r="B48" s="99" t="s">
        <v>106</v>
      </c>
      <c r="C48" s="100">
        <v>2005</v>
      </c>
      <c r="D48" s="143" t="s">
        <v>16</v>
      </c>
      <c r="E48" s="117"/>
      <c r="F48" s="113"/>
      <c r="G48" s="112">
        <v>24</v>
      </c>
      <c r="H48" s="113">
        <v>7</v>
      </c>
      <c r="I48" s="112"/>
      <c r="J48" s="113"/>
      <c r="K48" s="93">
        <v>29</v>
      </c>
      <c r="L48" s="277">
        <v>2.5</v>
      </c>
      <c r="M48" s="40"/>
      <c r="N48" s="65"/>
      <c r="O48" s="40"/>
      <c r="P48" s="44"/>
      <c r="Q48" s="235">
        <v>9.5</v>
      </c>
      <c r="R48" s="1"/>
    </row>
    <row r="49" spans="1:18" ht="15" customHeight="1" x14ac:dyDescent="0.2">
      <c r="A49" s="96">
        <v>43</v>
      </c>
      <c r="B49" s="99" t="s">
        <v>52</v>
      </c>
      <c r="C49" s="100">
        <v>2004</v>
      </c>
      <c r="D49" s="101" t="s">
        <v>11</v>
      </c>
      <c r="E49" s="104">
        <v>23</v>
      </c>
      <c r="F49" s="105">
        <v>8</v>
      </c>
      <c r="G49" s="104">
        <v>46</v>
      </c>
      <c r="H49" s="105"/>
      <c r="I49" s="104"/>
      <c r="J49" s="105"/>
      <c r="K49" s="118"/>
      <c r="L49" s="275"/>
      <c r="M49" s="76"/>
      <c r="N49" s="64"/>
      <c r="O49" s="76"/>
      <c r="P49" s="88"/>
      <c r="Q49" s="234">
        <v>8</v>
      </c>
      <c r="R49" s="1"/>
    </row>
    <row r="50" spans="1:18" ht="15" customHeight="1" x14ac:dyDescent="0.2">
      <c r="A50" s="95">
        <v>44</v>
      </c>
      <c r="B50" s="99" t="s">
        <v>54</v>
      </c>
      <c r="C50" s="107">
        <v>2005</v>
      </c>
      <c r="D50" s="106" t="s">
        <v>7</v>
      </c>
      <c r="E50" s="104">
        <v>25</v>
      </c>
      <c r="F50" s="191">
        <v>6</v>
      </c>
      <c r="G50" s="104"/>
      <c r="H50" s="105"/>
      <c r="I50" s="104">
        <v>32</v>
      </c>
      <c r="J50" s="105">
        <v>1</v>
      </c>
      <c r="K50" s="118">
        <v>30</v>
      </c>
      <c r="L50" s="276">
        <v>1.25</v>
      </c>
      <c r="M50" s="40"/>
      <c r="N50" s="65"/>
      <c r="O50" s="40"/>
      <c r="P50" s="44"/>
      <c r="Q50" s="233">
        <v>7.25</v>
      </c>
      <c r="R50" s="1"/>
    </row>
    <row r="51" spans="1:18" ht="15" customHeight="1" x14ac:dyDescent="0.2">
      <c r="A51" s="95">
        <v>45</v>
      </c>
      <c r="B51" s="99" t="s">
        <v>53</v>
      </c>
      <c r="C51" s="100">
        <v>2005</v>
      </c>
      <c r="D51" s="101" t="s">
        <v>8</v>
      </c>
      <c r="E51" s="104">
        <v>24</v>
      </c>
      <c r="F51" s="105">
        <v>7</v>
      </c>
      <c r="G51" s="104"/>
      <c r="H51" s="105"/>
      <c r="I51" s="104"/>
      <c r="J51" s="105"/>
      <c r="K51" s="118"/>
      <c r="L51" s="275"/>
      <c r="M51" s="76"/>
      <c r="N51" s="66"/>
      <c r="O51" s="76"/>
      <c r="P51" s="89"/>
      <c r="Q51" s="234">
        <v>7</v>
      </c>
      <c r="R51" s="1"/>
    </row>
    <row r="52" spans="1:18" ht="15" customHeight="1" x14ac:dyDescent="0.2">
      <c r="A52" s="95">
        <v>46</v>
      </c>
      <c r="B52" s="291" t="s">
        <v>107</v>
      </c>
      <c r="C52" s="139">
        <v>2006</v>
      </c>
      <c r="D52" s="220" t="s">
        <v>16</v>
      </c>
      <c r="E52" s="147"/>
      <c r="F52" s="152"/>
      <c r="G52" s="112">
        <v>25</v>
      </c>
      <c r="H52" s="113">
        <v>6</v>
      </c>
      <c r="I52" s="112"/>
      <c r="J52" s="113"/>
      <c r="K52" s="93"/>
      <c r="L52" s="277"/>
      <c r="M52" s="40"/>
      <c r="N52" s="65"/>
      <c r="O52" s="40"/>
      <c r="P52" s="44"/>
      <c r="Q52" s="235">
        <v>6</v>
      </c>
      <c r="R52" s="1"/>
    </row>
    <row r="53" spans="1:18" ht="15" customHeight="1" x14ac:dyDescent="0.2">
      <c r="A53" s="95">
        <v>47</v>
      </c>
      <c r="B53" s="290" t="s">
        <v>132</v>
      </c>
      <c r="C53" s="221">
        <v>2004</v>
      </c>
      <c r="D53" s="195" t="s">
        <v>130</v>
      </c>
      <c r="E53" s="75"/>
      <c r="F53" s="87"/>
      <c r="G53" s="75"/>
      <c r="H53" s="113"/>
      <c r="I53" s="112">
        <v>26</v>
      </c>
      <c r="J53" s="113">
        <v>5</v>
      </c>
      <c r="K53" s="93">
        <v>34</v>
      </c>
      <c r="L53" s="277">
        <v>1</v>
      </c>
      <c r="M53" s="77"/>
      <c r="N53" s="67"/>
      <c r="O53" s="77"/>
      <c r="P53" s="90"/>
      <c r="Q53" s="236">
        <v>6</v>
      </c>
      <c r="R53" s="1"/>
    </row>
    <row r="54" spans="1:18" ht="15" customHeight="1" x14ac:dyDescent="0.2">
      <c r="A54" s="165">
        <v>48</v>
      </c>
      <c r="B54" s="99" t="s">
        <v>55</v>
      </c>
      <c r="C54" s="100">
        <v>2004</v>
      </c>
      <c r="D54" s="101" t="s">
        <v>8</v>
      </c>
      <c r="E54" s="104">
        <v>26</v>
      </c>
      <c r="F54" s="105">
        <v>5</v>
      </c>
      <c r="G54" s="104"/>
      <c r="H54" s="105"/>
      <c r="I54" s="104"/>
      <c r="J54" s="105"/>
      <c r="K54" s="118"/>
      <c r="L54" s="275"/>
      <c r="M54" s="76"/>
      <c r="N54" s="66"/>
      <c r="O54" s="76"/>
      <c r="P54" s="89"/>
      <c r="Q54" s="234">
        <v>5</v>
      </c>
      <c r="R54" s="1"/>
    </row>
    <row r="55" spans="1:18" ht="15" customHeight="1" x14ac:dyDescent="0.2">
      <c r="A55" s="165">
        <v>49</v>
      </c>
      <c r="B55" s="99" t="s">
        <v>65</v>
      </c>
      <c r="C55" s="100">
        <v>2004</v>
      </c>
      <c r="D55" s="101" t="s">
        <v>13</v>
      </c>
      <c r="E55" s="104">
        <v>36</v>
      </c>
      <c r="F55" s="105">
        <v>1</v>
      </c>
      <c r="G55" s="104">
        <v>27</v>
      </c>
      <c r="H55" s="105">
        <v>4</v>
      </c>
      <c r="I55" s="104"/>
      <c r="J55" s="105"/>
      <c r="K55" s="118">
        <v>41</v>
      </c>
      <c r="L55" s="275"/>
      <c r="M55" s="77"/>
      <c r="N55" s="67"/>
      <c r="O55" s="77"/>
      <c r="P55" s="90"/>
      <c r="Q55" s="234">
        <v>5</v>
      </c>
      <c r="R55" s="1"/>
    </row>
    <row r="56" spans="1:18" ht="15" customHeight="1" x14ac:dyDescent="0.2">
      <c r="A56" s="165">
        <v>50</v>
      </c>
      <c r="B56" s="291" t="s">
        <v>148</v>
      </c>
      <c r="C56" s="139">
        <v>2005</v>
      </c>
      <c r="D56" s="222" t="s">
        <v>14</v>
      </c>
      <c r="E56" s="76"/>
      <c r="F56" s="202"/>
      <c r="G56" s="112"/>
      <c r="H56" s="113"/>
      <c r="I56" s="93"/>
      <c r="J56" s="253"/>
      <c r="K56" s="93">
        <v>28</v>
      </c>
      <c r="L56" s="277">
        <v>3.75</v>
      </c>
      <c r="M56" s="77"/>
      <c r="N56" s="67"/>
      <c r="O56" s="77"/>
      <c r="P56" s="90"/>
      <c r="Q56" s="55">
        <v>3.75</v>
      </c>
      <c r="R56" s="1"/>
    </row>
    <row r="57" spans="1:18" ht="15" customHeight="1" x14ac:dyDescent="0.2">
      <c r="A57" s="165">
        <v>51</v>
      </c>
      <c r="B57" s="291" t="s">
        <v>109</v>
      </c>
      <c r="C57" s="139">
        <v>2005</v>
      </c>
      <c r="D57" s="144" t="s">
        <v>110</v>
      </c>
      <c r="E57" s="147"/>
      <c r="F57" s="152"/>
      <c r="G57" s="112">
        <v>28</v>
      </c>
      <c r="H57" s="113">
        <v>3</v>
      </c>
      <c r="I57" s="112"/>
      <c r="J57" s="113"/>
      <c r="K57" s="93"/>
      <c r="L57" s="277"/>
      <c r="M57" s="40"/>
      <c r="N57" s="65"/>
      <c r="O57" s="40"/>
      <c r="P57" s="44"/>
      <c r="Q57" s="235">
        <v>3</v>
      </c>
      <c r="R57" s="1"/>
    </row>
    <row r="58" spans="1:18" ht="15" customHeight="1" x14ac:dyDescent="0.2">
      <c r="A58" s="165">
        <v>52</v>
      </c>
      <c r="B58" s="99" t="s">
        <v>72</v>
      </c>
      <c r="C58" s="107">
        <v>2005</v>
      </c>
      <c r="D58" s="106" t="s">
        <v>10</v>
      </c>
      <c r="E58" s="104">
        <v>43</v>
      </c>
      <c r="F58" s="105"/>
      <c r="G58" s="104"/>
      <c r="H58" s="153"/>
      <c r="I58" s="104">
        <v>28</v>
      </c>
      <c r="J58" s="105">
        <v>3</v>
      </c>
      <c r="K58" s="118"/>
      <c r="L58" s="275"/>
      <c r="M58" s="40"/>
      <c r="N58" s="65"/>
      <c r="O58" s="40"/>
      <c r="P58" s="44"/>
      <c r="Q58" s="234">
        <v>3</v>
      </c>
      <c r="R58" s="1"/>
    </row>
    <row r="59" spans="1:18" ht="15" customHeight="1" x14ac:dyDescent="0.2">
      <c r="A59" s="96">
        <v>53</v>
      </c>
      <c r="B59" s="99" t="s">
        <v>58</v>
      </c>
      <c r="C59" s="107">
        <v>2004</v>
      </c>
      <c r="D59" s="106" t="s">
        <v>8</v>
      </c>
      <c r="E59" s="104">
        <v>29</v>
      </c>
      <c r="F59" s="105">
        <v>2</v>
      </c>
      <c r="G59" s="128"/>
      <c r="H59" s="154"/>
      <c r="I59" s="104"/>
      <c r="J59" s="105"/>
      <c r="K59" s="118"/>
      <c r="L59" s="275"/>
      <c r="M59" s="40"/>
      <c r="N59" s="65"/>
      <c r="O59" s="40"/>
      <c r="P59" s="44"/>
      <c r="Q59" s="234">
        <v>2</v>
      </c>
      <c r="R59" s="1"/>
    </row>
    <row r="60" spans="1:18" ht="15" customHeight="1" x14ac:dyDescent="0.2">
      <c r="A60" s="96">
        <v>54</v>
      </c>
      <c r="B60" s="219" t="s">
        <v>62</v>
      </c>
      <c r="C60" s="110">
        <v>2004</v>
      </c>
      <c r="D60" s="111" t="s">
        <v>18</v>
      </c>
      <c r="E60" s="128">
        <v>33</v>
      </c>
      <c r="F60" s="153">
        <v>1</v>
      </c>
      <c r="G60" s="128">
        <v>35</v>
      </c>
      <c r="H60" s="153">
        <v>1</v>
      </c>
      <c r="I60" s="104"/>
      <c r="J60" s="105"/>
      <c r="K60" s="118">
        <v>45</v>
      </c>
      <c r="L60" s="275"/>
      <c r="M60" s="76"/>
      <c r="N60" s="66"/>
      <c r="O60" s="76"/>
      <c r="P60" s="89"/>
      <c r="Q60" s="234">
        <v>2</v>
      </c>
      <c r="R60" s="1"/>
    </row>
    <row r="61" spans="1:18" ht="15" customHeight="1" x14ac:dyDescent="0.2">
      <c r="A61" s="95">
        <v>55</v>
      </c>
      <c r="B61" s="99" t="s">
        <v>63</v>
      </c>
      <c r="C61" s="100">
        <v>2006</v>
      </c>
      <c r="D61" s="106" t="s">
        <v>18</v>
      </c>
      <c r="E61" s="104">
        <v>34</v>
      </c>
      <c r="F61" s="191">
        <v>1</v>
      </c>
      <c r="G61" s="128">
        <v>34</v>
      </c>
      <c r="H61" s="153">
        <v>1</v>
      </c>
      <c r="I61" s="104">
        <v>30</v>
      </c>
      <c r="J61" s="191">
        <v>1</v>
      </c>
      <c r="K61" s="118"/>
      <c r="L61" s="275"/>
      <c r="M61" s="77"/>
      <c r="N61" s="67"/>
      <c r="O61" s="77"/>
      <c r="P61" s="90"/>
      <c r="Q61" s="234">
        <v>2</v>
      </c>
      <c r="R61" s="1"/>
    </row>
    <row r="62" spans="1:18" ht="15" customHeight="1" x14ac:dyDescent="0.2">
      <c r="A62" s="95">
        <v>56</v>
      </c>
      <c r="B62" s="99" t="s">
        <v>73</v>
      </c>
      <c r="C62" s="110">
        <v>2005</v>
      </c>
      <c r="D62" s="108" t="s">
        <v>8</v>
      </c>
      <c r="E62" s="128">
        <v>44</v>
      </c>
      <c r="F62" s="153"/>
      <c r="G62" s="128"/>
      <c r="H62" s="153"/>
      <c r="I62" s="104">
        <v>29</v>
      </c>
      <c r="J62" s="105">
        <v>2</v>
      </c>
      <c r="K62" s="118"/>
      <c r="L62" s="275"/>
      <c r="M62" s="75"/>
      <c r="N62" s="63"/>
      <c r="O62" s="75"/>
      <c r="P62" s="87"/>
      <c r="Q62" s="234">
        <v>2</v>
      </c>
      <c r="R62" s="1"/>
    </row>
    <row r="63" spans="1:18" ht="15" customHeight="1" x14ac:dyDescent="0.2">
      <c r="A63" s="95">
        <v>57</v>
      </c>
      <c r="B63" s="291" t="s">
        <v>111</v>
      </c>
      <c r="C63" s="139">
        <v>2006</v>
      </c>
      <c r="D63" s="144" t="s">
        <v>25</v>
      </c>
      <c r="E63" s="147"/>
      <c r="F63" s="152"/>
      <c r="G63" s="126">
        <v>30</v>
      </c>
      <c r="H63" s="210">
        <v>1</v>
      </c>
      <c r="I63" s="112"/>
      <c r="J63" s="113"/>
      <c r="K63" s="93"/>
      <c r="L63" s="277"/>
      <c r="M63" s="40"/>
      <c r="N63" s="65"/>
      <c r="O63" s="40"/>
      <c r="P63" s="44"/>
      <c r="Q63" s="235">
        <v>1</v>
      </c>
      <c r="R63" s="1"/>
    </row>
    <row r="64" spans="1:18" ht="15" customHeight="1" x14ac:dyDescent="0.2">
      <c r="A64" s="95">
        <v>58</v>
      </c>
      <c r="B64" s="291" t="s">
        <v>112</v>
      </c>
      <c r="C64" s="139">
        <v>2006</v>
      </c>
      <c r="D64" s="145" t="s">
        <v>16</v>
      </c>
      <c r="E64" s="149"/>
      <c r="F64" s="156"/>
      <c r="G64" s="128">
        <v>31</v>
      </c>
      <c r="H64" s="211">
        <v>1</v>
      </c>
      <c r="I64" s="104"/>
      <c r="J64" s="113"/>
      <c r="K64" s="93"/>
      <c r="L64" s="277"/>
      <c r="M64" s="135"/>
      <c r="N64" s="134"/>
      <c r="O64" s="135"/>
      <c r="P64" s="161"/>
      <c r="Q64" s="235">
        <v>1</v>
      </c>
      <c r="R64" s="1"/>
    </row>
    <row r="65" spans="1:18" ht="15" customHeight="1" x14ac:dyDescent="0.2">
      <c r="A65" s="95">
        <v>59</v>
      </c>
      <c r="B65" s="292" t="s">
        <v>113</v>
      </c>
      <c r="C65" s="196">
        <v>2004</v>
      </c>
      <c r="D65" s="198" t="s">
        <v>110</v>
      </c>
      <c r="E65" s="200"/>
      <c r="F65" s="205"/>
      <c r="G65" s="126">
        <v>32</v>
      </c>
      <c r="H65" s="210">
        <v>1</v>
      </c>
      <c r="I65" s="112"/>
      <c r="J65" s="113"/>
      <c r="K65" s="93"/>
      <c r="L65" s="277"/>
      <c r="M65" s="40"/>
      <c r="N65" s="65"/>
      <c r="O65" s="40"/>
      <c r="P65" s="44"/>
      <c r="Q65" s="235">
        <v>1</v>
      </c>
      <c r="R65" s="1"/>
    </row>
    <row r="66" spans="1:18" ht="15" customHeight="1" x14ac:dyDescent="0.2">
      <c r="A66" s="95">
        <v>60</v>
      </c>
      <c r="B66" s="291" t="s">
        <v>114</v>
      </c>
      <c r="C66" s="139">
        <v>2004</v>
      </c>
      <c r="D66" s="146" t="s">
        <v>11</v>
      </c>
      <c r="E66" s="151"/>
      <c r="F66" s="157"/>
      <c r="G66" s="129">
        <v>33</v>
      </c>
      <c r="H66" s="174">
        <v>1</v>
      </c>
      <c r="I66" s="112"/>
      <c r="J66" s="113"/>
      <c r="K66" s="93"/>
      <c r="L66" s="277"/>
      <c r="M66" s="76"/>
      <c r="N66" s="68"/>
      <c r="O66" s="76"/>
      <c r="P66" s="91"/>
      <c r="Q66" s="235">
        <v>1</v>
      </c>
      <c r="R66" s="1"/>
    </row>
    <row r="67" spans="1:18" ht="15" customHeight="1" x14ac:dyDescent="0.2">
      <c r="A67" s="96">
        <v>61</v>
      </c>
      <c r="B67" s="99" t="s">
        <v>64</v>
      </c>
      <c r="C67" s="100">
        <v>2006</v>
      </c>
      <c r="D67" s="106" t="s">
        <v>8</v>
      </c>
      <c r="E67" s="104">
        <v>35</v>
      </c>
      <c r="F67" s="105">
        <v>1</v>
      </c>
      <c r="G67" s="128"/>
      <c r="H67" s="153"/>
      <c r="I67" s="104"/>
      <c r="J67" s="105"/>
      <c r="K67" s="118"/>
      <c r="L67" s="275"/>
      <c r="M67" s="75"/>
      <c r="N67" s="63"/>
      <c r="O67" s="75"/>
      <c r="P67" s="87"/>
      <c r="Q67" s="234">
        <v>1</v>
      </c>
      <c r="R67" s="1"/>
    </row>
    <row r="68" spans="1:18" ht="15" customHeight="1" x14ac:dyDescent="0.2">
      <c r="A68" s="96">
        <v>62</v>
      </c>
      <c r="B68" s="292" t="s">
        <v>115</v>
      </c>
      <c r="C68" s="196">
        <v>2005</v>
      </c>
      <c r="D68" s="289" t="s">
        <v>25</v>
      </c>
      <c r="E68" s="120"/>
      <c r="F68" s="124"/>
      <c r="G68" s="129">
        <v>36</v>
      </c>
      <c r="H68" s="174">
        <v>1</v>
      </c>
      <c r="I68" s="112"/>
      <c r="J68" s="113"/>
      <c r="K68" s="93">
        <v>38</v>
      </c>
      <c r="L68" s="277"/>
      <c r="M68" s="76"/>
      <c r="N68" s="64"/>
      <c r="O68" s="76"/>
      <c r="P68" s="88"/>
      <c r="Q68" s="235">
        <v>1</v>
      </c>
      <c r="R68" s="1"/>
    </row>
    <row r="69" spans="1:18" ht="15" customHeight="1" x14ac:dyDescent="0.2">
      <c r="A69" s="96">
        <v>63</v>
      </c>
      <c r="B69" s="99" t="s">
        <v>71</v>
      </c>
      <c r="C69" s="100">
        <v>2004</v>
      </c>
      <c r="D69" s="106" t="s">
        <v>13</v>
      </c>
      <c r="E69" s="104">
        <v>42</v>
      </c>
      <c r="F69" s="105"/>
      <c r="G69" s="128"/>
      <c r="H69" s="153"/>
      <c r="I69" s="104">
        <v>34</v>
      </c>
      <c r="J69" s="105">
        <v>1</v>
      </c>
      <c r="K69" s="118"/>
      <c r="L69" s="275"/>
      <c r="M69" s="75"/>
      <c r="N69" s="63"/>
      <c r="O69" s="75"/>
      <c r="P69" s="87"/>
      <c r="Q69" s="234">
        <v>1</v>
      </c>
      <c r="R69" s="1"/>
    </row>
    <row r="70" spans="1:18" ht="15" customHeight="1" x14ac:dyDescent="0.2">
      <c r="A70" s="96">
        <v>64</v>
      </c>
      <c r="B70" s="292" t="s">
        <v>119</v>
      </c>
      <c r="C70" s="27">
        <v>2004</v>
      </c>
      <c r="D70" s="224" t="s">
        <v>13</v>
      </c>
      <c r="E70" s="122"/>
      <c r="F70" s="125"/>
      <c r="G70" s="126">
        <v>42</v>
      </c>
      <c r="H70" s="153"/>
      <c r="I70" s="104">
        <v>33</v>
      </c>
      <c r="J70" s="105">
        <v>1</v>
      </c>
      <c r="K70" s="118"/>
      <c r="L70" s="275"/>
      <c r="M70" s="75"/>
      <c r="N70" s="63"/>
      <c r="O70" s="75"/>
      <c r="P70" s="87"/>
      <c r="Q70" s="234">
        <v>1</v>
      </c>
      <c r="R70" s="1"/>
    </row>
    <row r="71" spans="1:18" ht="15" customHeight="1" x14ac:dyDescent="0.2">
      <c r="A71" s="96">
        <v>65</v>
      </c>
      <c r="B71" s="99" t="s">
        <v>83</v>
      </c>
      <c r="C71" s="100">
        <v>2005</v>
      </c>
      <c r="D71" s="101" t="s">
        <v>8</v>
      </c>
      <c r="E71" s="104">
        <v>54</v>
      </c>
      <c r="F71" s="105"/>
      <c r="G71" s="128"/>
      <c r="H71" s="153"/>
      <c r="I71" s="104">
        <v>31</v>
      </c>
      <c r="J71" s="105">
        <v>1</v>
      </c>
      <c r="K71" s="118"/>
      <c r="L71" s="275"/>
      <c r="M71" s="77"/>
      <c r="N71" s="67"/>
      <c r="O71" s="77"/>
      <c r="P71" s="90"/>
      <c r="Q71" s="234">
        <v>1</v>
      </c>
      <c r="R71" s="1"/>
    </row>
    <row r="72" spans="1:18" ht="15" customHeight="1" x14ac:dyDescent="0.2">
      <c r="A72" s="96">
        <v>66</v>
      </c>
      <c r="B72" s="99" t="s">
        <v>92</v>
      </c>
      <c r="C72" s="142">
        <v>2007</v>
      </c>
      <c r="D72" s="108" t="s">
        <v>7</v>
      </c>
      <c r="E72" s="112">
        <v>64</v>
      </c>
      <c r="F72" s="113"/>
      <c r="G72" s="126">
        <v>39</v>
      </c>
      <c r="H72" s="158"/>
      <c r="I72" s="112">
        <v>35</v>
      </c>
      <c r="J72" s="105">
        <v>1</v>
      </c>
      <c r="K72" s="93"/>
      <c r="L72" s="277"/>
      <c r="M72" s="40"/>
      <c r="N72" s="65"/>
      <c r="O72" s="40"/>
      <c r="P72" s="44"/>
      <c r="Q72" s="235">
        <v>1</v>
      </c>
      <c r="R72" s="1"/>
    </row>
    <row r="73" spans="1:18" ht="15" customHeight="1" x14ac:dyDescent="0.2">
      <c r="A73" s="96">
        <v>67</v>
      </c>
      <c r="B73" s="293" t="s">
        <v>133</v>
      </c>
      <c r="C73" s="197"/>
      <c r="D73" s="223" t="s">
        <v>134</v>
      </c>
      <c r="E73" s="159"/>
      <c r="F73" s="75"/>
      <c r="G73" s="252"/>
      <c r="H73" s="112"/>
      <c r="I73" s="112">
        <v>36</v>
      </c>
      <c r="J73" s="113">
        <v>1</v>
      </c>
      <c r="K73" s="93"/>
      <c r="L73" s="277"/>
      <c r="M73" s="77"/>
      <c r="N73" s="67"/>
      <c r="O73" s="77"/>
      <c r="P73" s="90"/>
      <c r="Q73" s="236">
        <v>1</v>
      </c>
      <c r="R73" s="1"/>
    </row>
    <row r="74" spans="1:18" ht="15" customHeight="1" x14ac:dyDescent="0.2">
      <c r="A74" s="96">
        <v>68</v>
      </c>
      <c r="B74" s="99" t="s">
        <v>67</v>
      </c>
      <c r="C74" s="241">
        <v>2004</v>
      </c>
      <c r="D74" s="109" t="s">
        <v>9</v>
      </c>
      <c r="E74" s="104">
        <v>38</v>
      </c>
      <c r="F74" s="105"/>
      <c r="G74" s="128"/>
      <c r="H74" s="153"/>
      <c r="I74" s="104"/>
      <c r="J74" s="105"/>
      <c r="K74" s="118">
        <v>31</v>
      </c>
      <c r="L74" s="275">
        <v>1</v>
      </c>
      <c r="M74" s="40"/>
      <c r="N74" s="65"/>
      <c r="O74" s="40"/>
      <c r="P74" s="44"/>
      <c r="Q74" s="234">
        <v>1</v>
      </c>
      <c r="R74" s="1"/>
    </row>
    <row r="75" spans="1:18" ht="15" customHeight="1" x14ac:dyDescent="0.2">
      <c r="A75" s="96">
        <v>69</v>
      </c>
      <c r="B75" s="170" t="s">
        <v>70</v>
      </c>
      <c r="C75" s="238">
        <v>2006</v>
      </c>
      <c r="D75" s="242" t="s">
        <v>12</v>
      </c>
      <c r="E75" s="171">
        <v>41</v>
      </c>
      <c r="F75" s="172"/>
      <c r="G75" s="173"/>
      <c r="H75" s="153"/>
      <c r="I75" s="104">
        <v>40</v>
      </c>
      <c r="J75" s="105"/>
      <c r="K75" s="118">
        <v>32</v>
      </c>
      <c r="L75" s="275">
        <v>1</v>
      </c>
      <c r="M75" s="76"/>
      <c r="N75" s="64"/>
      <c r="O75" s="76"/>
      <c r="P75" s="88"/>
      <c r="Q75" s="234">
        <v>1</v>
      </c>
      <c r="R75" s="1"/>
    </row>
    <row r="76" spans="1:18" ht="15" customHeight="1" x14ac:dyDescent="0.2">
      <c r="A76" s="169">
        <v>70</v>
      </c>
      <c r="B76" s="294" t="s">
        <v>149</v>
      </c>
      <c r="C76" s="27">
        <v>2005</v>
      </c>
      <c r="D76" s="224" t="s">
        <v>14</v>
      </c>
      <c r="E76" s="120"/>
      <c r="F76" s="125"/>
      <c r="G76" s="126"/>
      <c r="H76" s="112"/>
      <c r="I76" s="93"/>
      <c r="J76" s="253"/>
      <c r="K76" s="93">
        <v>33</v>
      </c>
      <c r="L76" s="277">
        <v>1</v>
      </c>
      <c r="M76" s="77"/>
      <c r="N76" s="67"/>
      <c r="O76" s="77"/>
      <c r="P76" s="90"/>
      <c r="Q76" s="55">
        <v>1</v>
      </c>
      <c r="R76" s="1"/>
    </row>
    <row r="77" spans="1:18" ht="15" customHeight="1" x14ac:dyDescent="0.2">
      <c r="A77" s="96">
        <v>71</v>
      </c>
      <c r="B77" s="291" t="s">
        <v>150</v>
      </c>
      <c r="C77" s="138">
        <v>2005</v>
      </c>
      <c r="D77" s="244" t="s">
        <v>130</v>
      </c>
      <c r="E77" s="79"/>
      <c r="F77" s="249"/>
      <c r="G77" s="127"/>
      <c r="H77" s="112"/>
      <c r="I77" s="93"/>
      <c r="J77" s="253"/>
      <c r="K77" s="93">
        <v>36</v>
      </c>
      <c r="L77" s="277">
        <v>1</v>
      </c>
      <c r="M77" s="40"/>
      <c r="N77" s="65"/>
      <c r="O77" s="40"/>
      <c r="P77" s="44"/>
      <c r="Q77" s="55">
        <v>1</v>
      </c>
      <c r="R77" s="1"/>
    </row>
    <row r="78" spans="1:18" ht="15" customHeight="1" x14ac:dyDescent="0.2">
      <c r="A78" s="96">
        <v>72</v>
      </c>
      <c r="B78" s="99" t="s">
        <v>66</v>
      </c>
      <c r="C78" s="140">
        <v>2005</v>
      </c>
      <c r="D78" s="108" t="s">
        <v>12</v>
      </c>
      <c r="E78" s="104">
        <v>37</v>
      </c>
      <c r="F78" s="105"/>
      <c r="G78" s="128"/>
      <c r="H78" s="154"/>
      <c r="I78" s="104">
        <v>38</v>
      </c>
      <c r="J78" s="105"/>
      <c r="K78" s="118">
        <v>37</v>
      </c>
      <c r="L78" s="275"/>
      <c r="M78" s="256"/>
      <c r="N78" s="261"/>
      <c r="O78" s="256"/>
      <c r="P78" s="267"/>
      <c r="Q78" s="234"/>
      <c r="R78" s="1"/>
    </row>
    <row r="79" spans="1:18" ht="15" customHeight="1" x14ac:dyDescent="0.2">
      <c r="A79" s="96">
        <v>73</v>
      </c>
      <c r="B79" s="291" t="s">
        <v>116</v>
      </c>
      <c r="C79" s="27">
        <v>2006</v>
      </c>
      <c r="D79" s="224" t="s">
        <v>25</v>
      </c>
      <c r="E79" s="78"/>
      <c r="F79" s="202"/>
      <c r="G79" s="130">
        <v>37</v>
      </c>
      <c r="H79" s="153"/>
      <c r="I79" s="104"/>
      <c r="J79" s="105"/>
      <c r="K79" s="118"/>
      <c r="L79" s="275"/>
      <c r="M79" s="40"/>
      <c r="N79" s="65"/>
      <c r="O79" s="40"/>
      <c r="P79" s="44"/>
      <c r="Q79" s="234"/>
      <c r="R79" s="1"/>
    </row>
    <row r="80" spans="1:18" ht="15" customHeight="1" x14ac:dyDescent="0.2">
      <c r="A80" s="96">
        <v>74</v>
      </c>
      <c r="B80" s="291" t="s">
        <v>117</v>
      </c>
      <c r="C80" s="27">
        <v>2004</v>
      </c>
      <c r="D80" s="224" t="s">
        <v>25</v>
      </c>
      <c r="E80" s="201"/>
      <c r="F80" s="202"/>
      <c r="G80" s="112">
        <v>38</v>
      </c>
      <c r="H80" s="103"/>
      <c r="I80" s="104"/>
      <c r="J80" s="105"/>
      <c r="K80" s="118"/>
      <c r="L80" s="275"/>
      <c r="M80" s="40"/>
      <c r="N80" s="65"/>
      <c r="O80" s="40"/>
      <c r="P80" s="44"/>
      <c r="Q80" s="234"/>
      <c r="R80" s="1"/>
    </row>
    <row r="81" spans="1:18" ht="15" customHeight="1" x14ac:dyDescent="0.2">
      <c r="A81" s="96">
        <v>75</v>
      </c>
      <c r="B81" s="99" t="s">
        <v>68</v>
      </c>
      <c r="C81" s="140">
        <v>2004</v>
      </c>
      <c r="D81" s="108" t="s">
        <v>18</v>
      </c>
      <c r="E81" s="104">
        <v>39</v>
      </c>
      <c r="F81" s="105"/>
      <c r="G81" s="104"/>
      <c r="H81" s="105"/>
      <c r="I81" s="104"/>
      <c r="J81" s="105"/>
      <c r="K81" s="118">
        <v>46</v>
      </c>
      <c r="L81" s="275"/>
      <c r="M81" s="40"/>
      <c r="N81" s="65"/>
      <c r="O81" s="40"/>
      <c r="P81" s="44"/>
      <c r="Q81" s="234"/>
      <c r="R81" s="1"/>
    </row>
    <row r="82" spans="1:18" ht="15" customHeight="1" x14ac:dyDescent="0.2">
      <c r="A82" s="96">
        <v>76</v>
      </c>
      <c r="B82" s="99" t="s">
        <v>69</v>
      </c>
      <c r="C82" s="110">
        <v>2005</v>
      </c>
      <c r="D82" s="108" t="s">
        <v>8</v>
      </c>
      <c r="E82" s="104">
        <v>40</v>
      </c>
      <c r="F82" s="105"/>
      <c r="G82" s="104"/>
      <c r="H82" s="105"/>
      <c r="I82" s="104"/>
      <c r="J82" s="105"/>
      <c r="K82" s="118"/>
      <c r="L82" s="275"/>
      <c r="M82" s="75"/>
      <c r="N82" s="63"/>
      <c r="O82" s="75"/>
      <c r="P82" s="87"/>
      <c r="Q82" s="234"/>
      <c r="R82" s="1"/>
    </row>
    <row r="83" spans="1:18" ht="15" customHeight="1" x14ac:dyDescent="0.2">
      <c r="A83" s="96">
        <v>77</v>
      </c>
      <c r="B83" s="291" t="s">
        <v>118</v>
      </c>
      <c r="C83" s="27">
        <v>2005</v>
      </c>
      <c r="D83" s="224" t="s">
        <v>25</v>
      </c>
      <c r="E83" s="76"/>
      <c r="F83" s="157"/>
      <c r="G83" s="112">
        <v>40</v>
      </c>
      <c r="H83" s="105"/>
      <c r="I83" s="104"/>
      <c r="J83" s="105"/>
      <c r="K83" s="118"/>
      <c r="L83" s="275"/>
      <c r="M83" s="75"/>
      <c r="N83" s="63"/>
      <c r="O83" s="75"/>
      <c r="P83" s="87"/>
      <c r="Q83" s="234"/>
      <c r="R83" s="1"/>
    </row>
    <row r="84" spans="1:18" ht="15" customHeight="1" x14ac:dyDescent="0.2">
      <c r="A84" s="96">
        <v>78</v>
      </c>
      <c r="B84" s="291" t="s">
        <v>120</v>
      </c>
      <c r="C84" s="27">
        <v>2004</v>
      </c>
      <c r="D84" s="224" t="s">
        <v>25</v>
      </c>
      <c r="E84" s="76"/>
      <c r="F84" s="88"/>
      <c r="G84" s="112">
        <v>43</v>
      </c>
      <c r="H84" s="105"/>
      <c r="I84" s="104"/>
      <c r="J84" s="105"/>
      <c r="K84" s="118"/>
      <c r="L84" s="275"/>
      <c r="M84" s="40"/>
      <c r="N84" s="65"/>
      <c r="O84" s="40"/>
      <c r="P84" s="44"/>
      <c r="Q84" s="234"/>
      <c r="R84" s="1"/>
    </row>
    <row r="85" spans="1:18" ht="15" customHeight="1" x14ac:dyDescent="0.2">
      <c r="A85" s="96">
        <v>79</v>
      </c>
      <c r="B85" s="99" t="s">
        <v>74</v>
      </c>
      <c r="C85" s="110">
        <v>2005</v>
      </c>
      <c r="D85" s="108" t="s">
        <v>8</v>
      </c>
      <c r="E85" s="104">
        <v>45</v>
      </c>
      <c r="F85" s="105"/>
      <c r="G85" s="104"/>
      <c r="H85" s="105"/>
      <c r="I85" s="104"/>
      <c r="J85" s="105"/>
      <c r="K85" s="118"/>
      <c r="L85" s="275"/>
      <c r="M85" s="75"/>
      <c r="N85" s="63"/>
      <c r="O85" s="75"/>
      <c r="P85" s="87"/>
      <c r="Q85" s="234"/>
      <c r="R85" s="1"/>
    </row>
    <row r="86" spans="1:18" ht="15" customHeight="1" x14ac:dyDescent="0.2">
      <c r="A86" s="97">
        <v>80</v>
      </c>
      <c r="B86" s="291" t="s">
        <v>121</v>
      </c>
      <c r="C86" s="27">
        <v>2005</v>
      </c>
      <c r="D86" s="224" t="s">
        <v>110</v>
      </c>
      <c r="E86" s="201"/>
      <c r="F86" s="202"/>
      <c r="G86" s="112">
        <v>45</v>
      </c>
      <c r="H86" s="105"/>
      <c r="I86" s="104"/>
      <c r="J86" s="105"/>
      <c r="K86" s="118"/>
      <c r="L86" s="275"/>
      <c r="M86" s="75"/>
      <c r="N86" s="63"/>
      <c r="O86" s="75"/>
      <c r="P86" s="87"/>
      <c r="Q86" s="234"/>
      <c r="R86" s="1"/>
    </row>
    <row r="87" spans="1:18" x14ac:dyDescent="0.2">
      <c r="A87" s="98">
        <v>81</v>
      </c>
      <c r="B87" s="99" t="s">
        <v>75</v>
      </c>
      <c r="C87" s="140">
        <v>2004</v>
      </c>
      <c r="D87" s="108" t="s">
        <v>9</v>
      </c>
      <c r="E87" s="104">
        <v>46</v>
      </c>
      <c r="F87" s="155"/>
      <c r="G87" s="104"/>
      <c r="H87" s="105"/>
      <c r="I87" s="104"/>
      <c r="J87" s="105"/>
      <c r="K87" s="118"/>
      <c r="L87" s="275"/>
      <c r="M87" s="40"/>
      <c r="N87" s="65"/>
      <c r="O87" s="40"/>
      <c r="P87" s="44"/>
      <c r="Q87" s="234"/>
    </row>
    <row r="88" spans="1:18" x14ac:dyDescent="0.2">
      <c r="A88" s="98">
        <v>82</v>
      </c>
      <c r="B88" s="99" t="s">
        <v>29</v>
      </c>
      <c r="C88" s="110">
        <v>2004</v>
      </c>
      <c r="D88" s="111" t="s">
        <v>8</v>
      </c>
      <c r="E88" s="148">
        <v>47</v>
      </c>
      <c r="F88" s="154"/>
      <c r="G88" s="148"/>
      <c r="H88" s="154"/>
      <c r="I88" s="177"/>
      <c r="J88" s="103"/>
      <c r="K88" s="288"/>
      <c r="L88" s="278"/>
      <c r="M88" s="186"/>
      <c r="N88" s="262"/>
      <c r="O88" s="214"/>
      <c r="P88" s="268"/>
      <c r="Q88" s="237"/>
    </row>
    <row r="89" spans="1:18" x14ac:dyDescent="0.2">
      <c r="A89" s="98">
        <v>83</v>
      </c>
      <c r="B89" s="291" t="s">
        <v>122</v>
      </c>
      <c r="C89" s="27">
        <v>2004</v>
      </c>
      <c r="D89" s="224" t="s">
        <v>18</v>
      </c>
      <c r="E89" s="120"/>
      <c r="F89" s="123"/>
      <c r="G89" s="126">
        <v>47</v>
      </c>
      <c r="H89" s="153"/>
      <c r="I89" s="178"/>
      <c r="J89" s="105"/>
      <c r="K89" s="118"/>
      <c r="L89" s="275"/>
      <c r="M89" s="120"/>
      <c r="N89" s="160"/>
      <c r="O89" s="136"/>
      <c r="P89" s="66"/>
      <c r="Q89" s="234"/>
    </row>
    <row r="90" spans="1:18" x14ac:dyDescent="0.2">
      <c r="A90" s="98">
        <v>84</v>
      </c>
      <c r="B90" s="99" t="s">
        <v>76</v>
      </c>
      <c r="C90" s="140">
        <v>2005</v>
      </c>
      <c r="D90" s="108" t="s">
        <v>8</v>
      </c>
      <c r="E90" s="128">
        <v>48</v>
      </c>
      <c r="F90" s="153"/>
      <c r="G90" s="148"/>
      <c r="H90" s="154"/>
      <c r="I90" s="178"/>
      <c r="J90" s="105"/>
      <c r="K90" s="118"/>
      <c r="L90" s="275"/>
      <c r="M90" s="131"/>
      <c r="N90" s="40"/>
      <c r="O90" s="65"/>
      <c r="P90" s="65"/>
      <c r="Q90" s="234"/>
    </row>
    <row r="91" spans="1:18" x14ac:dyDescent="0.2">
      <c r="A91" s="98">
        <v>85</v>
      </c>
      <c r="B91" s="99" t="s">
        <v>77</v>
      </c>
      <c r="C91" s="110">
        <v>2005</v>
      </c>
      <c r="D91" s="108" t="s">
        <v>8</v>
      </c>
      <c r="E91" s="128">
        <v>49</v>
      </c>
      <c r="F91" s="153"/>
      <c r="G91" s="128"/>
      <c r="H91" s="153"/>
      <c r="I91" s="178"/>
      <c r="J91" s="105"/>
      <c r="K91" s="118"/>
      <c r="L91" s="275"/>
      <c r="M91" s="159"/>
      <c r="N91" s="75"/>
      <c r="O91" s="63"/>
      <c r="P91" s="63"/>
      <c r="Q91" s="234"/>
    </row>
    <row r="92" spans="1:18" x14ac:dyDescent="0.2">
      <c r="A92" s="98">
        <v>86</v>
      </c>
      <c r="B92" s="99" t="s">
        <v>78</v>
      </c>
      <c r="C92" s="140">
        <v>2005</v>
      </c>
      <c r="D92" s="108" t="s">
        <v>8</v>
      </c>
      <c r="E92" s="128">
        <v>50</v>
      </c>
      <c r="F92" s="153"/>
      <c r="G92" s="128"/>
      <c r="H92" s="153"/>
      <c r="I92" s="178"/>
      <c r="J92" s="105"/>
      <c r="K92" s="118"/>
      <c r="L92" s="275"/>
      <c r="M92" s="131"/>
      <c r="N92" s="40"/>
      <c r="O92" s="65"/>
      <c r="P92" s="65"/>
      <c r="Q92" s="234"/>
    </row>
    <row r="93" spans="1:18" x14ac:dyDescent="0.2">
      <c r="A93" s="98">
        <v>87</v>
      </c>
      <c r="B93" s="99" t="s">
        <v>79</v>
      </c>
      <c r="C93" s="110">
        <v>2006</v>
      </c>
      <c r="D93" s="111" t="s">
        <v>21</v>
      </c>
      <c r="E93" s="128">
        <v>51</v>
      </c>
      <c r="F93" s="153"/>
      <c r="G93" s="128">
        <v>41</v>
      </c>
      <c r="H93" s="153"/>
      <c r="I93" s="178">
        <v>37</v>
      </c>
      <c r="J93" s="105"/>
      <c r="K93" s="118"/>
      <c r="L93" s="275"/>
      <c r="M93" s="120"/>
      <c r="N93" s="124"/>
      <c r="O93" s="136"/>
      <c r="P93" s="64"/>
      <c r="Q93" s="234"/>
    </row>
    <row r="94" spans="1:18" x14ac:dyDescent="0.2">
      <c r="A94" s="98">
        <v>88</v>
      </c>
      <c r="B94" s="99" t="s">
        <v>80</v>
      </c>
      <c r="C94" s="140">
        <v>2007</v>
      </c>
      <c r="D94" s="108" t="s">
        <v>7</v>
      </c>
      <c r="E94" s="128">
        <v>52</v>
      </c>
      <c r="F94" s="153"/>
      <c r="G94" s="104"/>
      <c r="H94" s="153"/>
      <c r="I94" s="178">
        <v>42</v>
      </c>
      <c r="J94" s="105"/>
      <c r="K94" s="118"/>
      <c r="L94" s="275"/>
      <c r="M94" s="131"/>
      <c r="N94" s="40"/>
      <c r="O94" s="65"/>
      <c r="P94" s="65"/>
      <c r="Q94" s="234"/>
    </row>
    <row r="95" spans="1:18" x14ac:dyDescent="0.2">
      <c r="A95" s="98">
        <v>89</v>
      </c>
      <c r="B95" s="99" t="s">
        <v>81</v>
      </c>
      <c r="C95" s="110">
        <v>2004</v>
      </c>
      <c r="D95" s="108" t="s">
        <v>82</v>
      </c>
      <c r="E95" s="128">
        <v>53</v>
      </c>
      <c r="F95" s="154"/>
      <c r="G95" s="102"/>
      <c r="H95" s="209"/>
      <c r="I95" s="178"/>
      <c r="J95" s="105"/>
      <c r="K95" s="118"/>
      <c r="L95" s="275"/>
      <c r="M95" s="159"/>
      <c r="N95" s="75"/>
      <c r="O95" s="63"/>
      <c r="P95" s="63"/>
      <c r="Q95" s="234"/>
    </row>
    <row r="96" spans="1:18" x14ac:dyDescent="0.2">
      <c r="A96" s="98">
        <v>90</v>
      </c>
      <c r="B96" s="99" t="s">
        <v>84</v>
      </c>
      <c r="C96" s="110">
        <v>2005</v>
      </c>
      <c r="D96" s="111" t="s">
        <v>13</v>
      </c>
      <c r="E96" s="128">
        <v>55</v>
      </c>
      <c r="F96" s="153"/>
      <c r="G96" s="104"/>
      <c r="H96" s="209"/>
      <c r="I96" s="178"/>
      <c r="J96" s="105"/>
      <c r="K96" s="118"/>
      <c r="L96" s="275"/>
      <c r="M96" s="121"/>
      <c r="N96" s="124"/>
      <c r="O96" s="137"/>
      <c r="P96" s="64"/>
      <c r="Q96" s="234"/>
    </row>
    <row r="97" spans="1:17" x14ac:dyDescent="0.2">
      <c r="A97" s="98">
        <v>91</v>
      </c>
      <c r="B97" s="99" t="s">
        <v>85</v>
      </c>
      <c r="C97" s="110">
        <v>2005</v>
      </c>
      <c r="D97" s="111" t="s">
        <v>8</v>
      </c>
      <c r="E97" s="128">
        <v>56</v>
      </c>
      <c r="F97" s="153"/>
      <c r="G97" s="104"/>
      <c r="H97" s="209"/>
      <c r="I97" s="178"/>
      <c r="J97" s="105"/>
      <c r="K97" s="118"/>
      <c r="L97" s="275"/>
      <c r="M97" s="132"/>
      <c r="N97" s="77"/>
      <c r="O97" s="67"/>
      <c r="P97" s="67"/>
      <c r="Q97" s="234"/>
    </row>
    <row r="98" spans="1:17" x14ac:dyDescent="0.2">
      <c r="A98" s="98">
        <v>92</v>
      </c>
      <c r="B98" s="179" t="s">
        <v>86</v>
      </c>
      <c r="C98" s="110">
        <v>2004</v>
      </c>
      <c r="D98" s="108" t="s">
        <v>32</v>
      </c>
      <c r="E98" s="128">
        <v>57</v>
      </c>
      <c r="F98" s="153"/>
      <c r="G98" s="104"/>
      <c r="H98" s="209"/>
      <c r="I98" s="178"/>
      <c r="J98" s="105"/>
      <c r="K98" s="118"/>
      <c r="L98" s="275"/>
      <c r="M98" s="159"/>
      <c r="N98" s="75"/>
      <c r="O98" s="63"/>
      <c r="P98" s="63"/>
      <c r="Q98" s="234"/>
    </row>
    <row r="99" spans="1:17" x14ac:dyDescent="0.2">
      <c r="A99" s="162">
        <v>93</v>
      </c>
      <c r="B99" s="170" t="s">
        <v>30</v>
      </c>
      <c r="C99" s="240">
        <v>2004</v>
      </c>
      <c r="D99" s="245" t="s">
        <v>8</v>
      </c>
      <c r="E99" s="199">
        <v>58</v>
      </c>
      <c r="F99" s="203"/>
      <c r="G99" s="104"/>
      <c r="H99" s="208"/>
      <c r="I99" s="177"/>
      <c r="J99" s="103"/>
      <c r="K99" s="288"/>
      <c r="L99" s="278"/>
      <c r="M99" s="258"/>
      <c r="N99" s="256"/>
      <c r="O99" s="261"/>
      <c r="P99" s="261"/>
      <c r="Q99" s="237"/>
    </row>
    <row r="100" spans="1:17" x14ac:dyDescent="0.2">
      <c r="A100" s="162">
        <v>94</v>
      </c>
      <c r="B100" s="193" t="s">
        <v>87</v>
      </c>
      <c r="C100" s="217">
        <v>2006</v>
      </c>
      <c r="D100" s="108" t="s">
        <v>7</v>
      </c>
      <c r="E100" s="128">
        <v>59</v>
      </c>
      <c r="F100" s="155"/>
      <c r="G100" s="102"/>
      <c r="H100" s="209"/>
      <c r="I100" s="178">
        <v>45</v>
      </c>
      <c r="J100" s="105"/>
      <c r="K100" s="118"/>
      <c r="L100" s="275"/>
      <c r="M100" s="131"/>
      <c r="N100" s="40"/>
      <c r="O100" s="65"/>
      <c r="P100" s="65"/>
      <c r="Q100" s="234"/>
    </row>
    <row r="101" spans="1:17" x14ac:dyDescent="0.2">
      <c r="A101" s="162">
        <v>95</v>
      </c>
      <c r="B101" s="193" t="s">
        <v>88</v>
      </c>
      <c r="C101" s="142">
        <v>2005</v>
      </c>
      <c r="D101" s="108" t="s">
        <v>10</v>
      </c>
      <c r="E101" s="128">
        <v>60</v>
      </c>
      <c r="F101" s="155"/>
      <c r="G101" s="104"/>
      <c r="H101" s="209"/>
      <c r="I101" s="178">
        <v>43</v>
      </c>
      <c r="J101" s="105"/>
      <c r="K101" s="118">
        <v>48</v>
      </c>
      <c r="L101" s="275"/>
      <c r="M101" s="159"/>
      <c r="N101" s="75"/>
      <c r="O101" s="63"/>
      <c r="P101" s="63"/>
      <c r="Q101" s="234"/>
    </row>
    <row r="102" spans="1:17" x14ac:dyDescent="0.2">
      <c r="A102" s="162">
        <v>96</v>
      </c>
      <c r="B102" s="193" t="s">
        <v>89</v>
      </c>
      <c r="C102" s="217">
        <v>2004</v>
      </c>
      <c r="D102" s="108" t="s">
        <v>14</v>
      </c>
      <c r="E102" s="128">
        <v>61</v>
      </c>
      <c r="F102" s="155"/>
      <c r="G102" s="104"/>
      <c r="H102" s="209"/>
      <c r="I102" s="178"/>
      <c r="J102" s="105"/>
      <c r="K102" s="118"/>
      <c r="L102" s="275"/>
      <c r="M102" s="131"/>
      <c r="N102" s="40"/>
      <c r="O102" s="65"/>
      <c r="P102" s="65"/>
      <c r="Q102" s="234"/>
    </row>
    <row r="103" spans="1:17" x14ac:dyDescent="0.2">
      <c r="A103" s="162">
        <v>97</v>
      </c>
      <c r="B103" s="193" t="s">
        <v>90</v>
      </c>
      <c r="C103" s="217">
        <v>2007</v>
      </c>
      <c r="D103" s="108" t="s">
        <v>32</v>
      </c>
      <c r="E103" s="128">
        <v>62</v>
      </c>
      <c r="F103" s="155"/>
      <c r="G103" s="104"/>
      <c r="H103" s="209"/>
      <c r="I103" s="178"/>
      <c r="J103" s="105"/>
      <c r="K103" s="118"/>
      <c r="L103" s="275"/>
      <c r="M103" s="131"/>
      <c r="N103" s="40"/>
      <c r="O103" s="65"/>
      <c r="P103" s="65"/>
      <c r="Q103" s="234"/>
    </row>
    <row r="104" spans="1:17" x14ac:dyDescent="0.2">
      <c r="A104" s="162">
        <v>98</v>
      </c>
      <c r="B104" s="193" t="s">
        <v>91</v>
      </c>
      <c r="C104" s="142">
        <v>2005</v>
      </c>
      <c r="D104" s="111" t="s">
        <v>8</v>
      </c>
      <c r="E104" s="128">
        <v>63</v>
      </c>
      <c r="F104" s="155"/>
      <c r="G104" s="104"/>
      <c r="H104" s="208"/>
      <c r="I104" s="177"/>
      <c r="J104" s="105"/>
      <c r="K104" s="118"/>
      <c r="L104" s="275"/>
      <c r="M104" s="186"/>
      <c r="N104" s="213"/>
      <c r="O104" s="214"/>
      <c r="P104" s="215"/>
      <c r="Q104" s="234"/>
    </row>
    <row r="105" spans="1:17" x14ac:dyDescent="0.2">
      <c r="A105" s="162">
        <v>99</v>
      </c>
      <c r="B105" s="193" t="s">
        <v>93</v>
      </c>
      <c r="C105" s="142">
        <v>2005</v>
      </c>
      <c r="D105" s="111" t="s">
        <v>7</v>
      </c>
      <c r="E105" s="129">
        <v>65</v>
      </c>
      <c r="F105" s="206"/>
      <c r="G105" s="112">
        <v>44</v>
      </c>
      <c r="H105" s="180"/>
      <c r="I105" s="112">
        <v>46</v>
      </c>
      <c r="J105" s="155"/>
      <c r="K105" s="93"/>
      <c r="L105" s="279"/>
      <c r="M105" s="132"/>
      <c r="N105" s="77"/>
      <c r="O105" s="67"/>
      <c r="P105" s="67"/>
      <c r="Q105" s="235"/>
    </row>
    <row r="106" spans="1:17" x14ac:dyDescent="0.2">
      <c r="A106" s="163">
        <v>100</v>
      </c>
      <c r="B106" s="193" t="s">
        <v>94</v>
      </c>
      <c r="C106" s="142">
        <v>2005</v>
      </c>
      <c r="D106" s="111" t="s">
        <v>82</v>
      </c>
      <c r="E106" s="150">
        <v>66</v>
      </c>
      <c r="F106" s="204"/>
      <c r="G106" s="207"/>
      <c r="H106" s="334"/>
      <c r="I106" s="336"/>
      <c r="J106" s="254"/>
      <c r="K106" s="184"/>
      <c r="L106" s="280"/>
      <c r="M106" s="255"/>
      <c r="N106" s="260"/>
      <c r="O106" s="265"/>
      <c r="P106" s="266"/>
      <c r="Q106" s="271"/>
    </row>
    <row r="107" spans="1:17" x14ac:dyDescent="0.2">
      <c r="A107" s="162">
        <v>101</v>
      </c>
      <c r="B107" s="194" t="s">
        <v>95</v>
      </c>
      <c r="C107" s="239">
        <v>2005</v>
      </c>
      <c r="D107" s="243" t="s">
        <v>8</v>
      </c>
      <c r="E107" s="246">
        <v>67</v>
      </c>
      <c r="F107" s="247"/>
      <c r="G107" s="251"/>
      <c r="H107" s="191"/>
      <c r="I107" s="112"/>
      <c r="J107" s="155"/>
      <c r="K107" s="185"/>
      <c r="L107" s="281"/>
      <c r="M107" s="76"/>
      <c r="N107" s="160"/>
      <c r="O107" s="136"/>
      <c r="P107" s="66"/>
      <c r="Q107" s="272"/>
    </row>
    <row r="108" spans="1:17" x14ac:dyDescent="0.2">
      <c r="A108" s="164">
        <v>102</v>
      </c>
      <c r="B108" s="194" t="s">
        <v>96</v>
      </c>
      <c r="C108" s="110">
        <v>2006</v>
      </c>
      <c r="D108" s="111" t="s">
        <v>7</v>
      </c>
      <c r="E108" s="130">
        <v>68</v>
      </c>
      <c r="F108" s="248"/>
      <c r="G108" s="188"/>
      <c r="H108" s="187"/>
      <c r="I108" s="335">
        <v>44</v>
      </c>
      <c r="J108" s="155"/>
      <c r="K108" s="184"/>
      <c r="L108" s="282"/>
      <c r="M108" s="257"/>
      <c r="N108" s="175"/>
      <c r="O108" s="257"/>
      <c r="P108" s="216"/>
      <c r="Q108" s="273"/>
    </row>
    <row r="109" spans="1:17" x14ac:dyDescent="0.2">
      <c r="A109" s="164">
        <v>103</v>
      </c>
      <c r="B109" s="194" t="s">
        <v>97</v>
      </c>
      <c r="C109" s="110">
        <v>2005</v>
      </c>
      <c r="D109" s="111" t="s">
        <v>82</v>
      </c>
      <c r="E109" s="129">
        <v>69</v>
      </c>
      <c r="F109" s="250"/>
      <c r="G109" s="116"/>
      <c r="H109" s="187"/>
      <c r="I109" s="113"/>
      <c r="J109" s="155"/>
      <c r="K109" s="185"/>
      <c r="L109" s="283"/>
      <c r="M109" s="136"/>
      <c r="N109" s="68"/>
      <c r="O109" s="136"/>
      <c r="P109" s="91"/>
      <c r="Q109" s="236"/>
    </row>
    <row r="110" spans="1:17" x14ac:dyDescent="0.2">
      <c r="A110" s="164">
        <v>104</v>
      </c>
      <c r="B110" s="293" t="s">
        <v>135</v>
      </c>
      <c r="C110" s="197"/>
      <c r="D110" s="223" t="s">
        <v>12</v>
      </c>
      <c r="E110" s="159"/>
      <c r="F110" s="75"/>
      <c r="G110" s="75"/>
      <c r="H110" s="176"/>
      <c r="I110" s="113">
        <v>39</v>
      </c>
      <c r="J110" s="126"/>
      <c r="K110" s="185"/>
      <c r="L110" s="283"/>
      <c r="M110" s="67"/>
      <c r="N110" s="67"/>
      <c r="O110" s="67"/>
      <c r="P110" s="90"/>
      <c r="Q110" s="236"/>
    </row>
    <row r="111" spans="1:17" x14ac:dyDescent="0.2">
      <c r="A111" s="164">
        <v>105</v>
      </c>
      <c r="B111" s="292" t="s">
        <v>136</v>
      </c>
      <c r="C111" s="27"/>
      <c r="D111" s="224" t="s">
        <v>12</v>
      </c>
      <c r="E111" s="122"/>
      <c r="F111" s="125"/>
      <c r="G111" s="112"/>
      <c r="H111" s="176"/>
      <c r="I111" s="113">
        <v>41</v>
      </c>
      <c r="J111" s="126"/>
      <c r="K111" s="185"/>
      <c r="L111" s="283"/>
      <c r="M111" s="67"/>
      <c r="N111" s="67"/>
      <c r="O111" s="77"/>
      <c r="P111" s="67"/>
      <c r="Q111" s="236"/>
    </row>
    <row r="112" spans="1:17" x14ac:dyDescent="0.2">
      <c r="A112" s="164">
        <v>106</v>
      </c>
      <c r="B112" s="292" t="s">
        <v>137</v>
      </c>
      <c r="C112" s="27"/>
      <c r="D112" s="224" t="s">
        <v>134</v>
      </c>
      <c r="E112" s="120"/>
      <c r="F112" s="125"/>
      <c r="G112" s="112"/>
      <c r="H112" s="176"/>
      <c r="I112" s="113">
        <v>47</v>
      </c>
      <c r="J112" s="126"/>
      <c r="K112" s="185"/>
      <c r="L112" s="283"/>
      <c r="M112" s="67"/>
      <c r="N112" s="90"/>
      <c r="O112" s="79"/>
      <c r="P112" s="69"/>
      <c r="Q112" s="236"/>
    </row>
    <row r="113" spans="1:17" x14ac:dyDescent="0.2">
      <c r="A113" s="164">
        <v>107</v>
      </c>
      <c r="B113" s="292" t="s">
        <v>138</v>
      </c>
      <c r="C113" s="27"/>
      <c r="D113" s="224" t="s">
        <v>21</v>
      </c>
      <c r="E113" s="120"/>
      <c r="F113" s="124"/>
      <c r="G113" s="112"/>
      <c r="H113" s="176"/>
      <c r="I113" s="113">
        <v>48</v>
      </c>
      <c r="J113" s="126"/>
      <c r="K113" s="185"/>
      <c r="L113" s="283"/>
      <c r="M113" s="67"/>
      <c r="N113" s="90"/>
      <c r="O113" s="77"/>
      <c r="P113" s="67"/>
      <c r="Q113" s="55"/>
    </row>
    <row r="114" spans="1:17" x14ac:dyDescent="0.2">
      <c r="A114" s="163">
        <v>108</v>
      </c>
      <c r="B114" s="295" t="s">
        <v>139</v>
      </c>
      <c r="C114" s="27"/>
      <c r="D114" s="224" t="s">
        <v>12</v>
      </c>
      <c r="E114" s="121"/>
      <c r="F114" s="125"/>
      <c r="G114" s="112"/>
      <c r="H114" s="176"/>
      <c r="I114" s="113">
        <v>49</v>
      </c>
      <c r="J114" s="126"/>
      <c r="K114" s="185"/>
      <c r="L114" s="283"/>
      <c r="M114" s="67"/>
      <c r="N114" s="90"/>
      <c r="O114" s="77"/>
      <c r="P114" s="67"/>
      <c r="Q114" s="55"/>
    </row>
    <row r="115" spans="1:17" x14ac:dyDescent="0.2">
      <c r="A115" s="164">
        <v>109</v>
      </c>
      <c r="B115" s="292" t="s">
        <v>140</v>
      </c>
      <c r="C115" s="138"/>
      <c r="D115" s="225" t="s">
        <v>12</v>
      </c>
      <c r="E115" s="312"/>
      <c r="F115" s="313"/>
      <c r="G115" s="127"/>
      <c r="H115" s="127"/>
      <c r="I115" s="127">
        <v>50</v>
      </c>
      <c r="J115" s="127"/>
      <c r="K115" s="314"/>
      <c r="L115" s="315"/>
      <c r="M115" s="69"/>
      <c r="N115" s="69"/>
      <c r="O115" s="69"/>
      <c r="P115" s="69"/>
      <c r="Q115" s="316"/>
    </row>
    <row r="116" spans="1:17" x14ac:dyDescent="0.2">
      <c r="A116" s="164">
        <v>110</v>
      </c>
      <c r="B116" s="292" t="s">
        <v>141</v>
      </c>
      <c r="C116" s="27"/>
      <c r="D116" s="224" t="s">
        <v>134</v>
      </c>
      <c r="E116" s="120"/>
      <c r="F116" s="307"/>
      <c r="G116" s="126"/>
      <c r="H116" s="126"/>
      <c r="I116" s="126">
        <v>51</v>
      </c>
      <c r="J116" s="126"/>
      <c r="K116" s="93"/>
      <c r="L116" s="279"/>
      <c r="M116" s="67"/>
      <c r="N116" s="67"/>
      <c r="O116" s="67"/>
      <c r="P116" s="67"/>
      <c r="Q116" s="306"/>
    </row>
    <row r="117" spans="1:17" x14ac:dyDescent="0.2">
      <c r="A117" s="164">
        <v>111</v>
      </c>
      <c r="B117" s="292" t="s">
        <v>142</v>
      </c>
      <c r="C117" s="27"/>
      <c r="D117" s="224" t="s">
        <v>12</v>
      </c>
      <c r="E117" s="120"/>
      <c r="F117" s="189"/>
      <c r="G117" s="126"/>
      <c r="H117" s="126"/>
      <c r="I117" s="126">
        <v>52</v>
      </c>
      <c r="J117" s="126"/>
      <c r="K117" s="93"/>
      <c r="L117" s="279"/>
      <c r="M117" s="67"/>
      <c r="N117" s="67"/>
      <c r="O117" s="67"/>
      <c r="P117" s="67"/>
      <c r="Q117" s="306"/>
    </row>
    <row r="118" spans="1:17" x14ac:dyDescent="0.2">
      <c r="A118" s="164">
        <v>112</v>
      </c>
      <c r="B118" s="292" t="s">
        <v>143</v>
      </c>
      <c r="C118" s="27"/>
      <c r="D118" s="224" t="s">
        <v>134</v>
      </c>
      <c r="E118" s="120"/>
      <c r="F118" s="308"/>
      <c r="G118" s="126"/>
      <c r="H118" s="126"/>
      <c r="I118" s="126">
        <v>53</v>
      </c>
      <c r="J118" s="126"/>
      <c r="K118" s="93"/>
      <c r="L118" s="279"/>
      <c r="M118" s="67"/>
      <c r="N118" s="67"/>
      <c r="O118" s="67"/>
      <c r="P118" s="67"/>
      <c r="Q118" s="306"/>
    </row>
    <row r="119" spans="1:17" x14ac:dyDescent="0.2">
      <c r="A119" s="164">
        <v>113</v>
      </c>
      <c r="B119" s="292" t="s">
        <v>144</v>
      </c>
      <c r="C119" s="27"/>
      <c r="D119" s="224" t="s">
        <v>134</v>
      </c>
      <c r="E119" s="120"/>
      <c r="F119" s="189"/>
      <c r="G119" s="126"/>
      <c r="H119" s="126"/>
      <c r="I119" s="126">
        <v>54</v>
      </c>
      <c r="J119" s="126"/>
      <c r="K119" s="93"/>
      <c r="L119" s="279"/>
      <c r="M119" s="67"/>
      <c r="N119" s="67"/>
      <c r="O119" s="67"/>
      <c r="P119" s="67"/>
      <c r="Q119" s="306"/>
    </row>
    <row r="120" spans="1:17" x14ac:dyDescent="0.2">
      <c r="A120" s="164">
        <v>114</v>
      </c>
      <c r="B120" s="292" t="s">
        <v>151</v>
      </c>
      <c r="C120" s="196">
        <v>2004</v>
      </c>
      <c r="D120" s="321" t="s">
        <v>14</v>
      </c>
      <c r="E120" s="132"/>
      <c r="F120" s="185"/>
      <c r="G120" s="126"/>
      <c r="H120" s="126"/>
      <c r="I120" s="185"/>
      <c r="J120" s="185"/>
      <c r="K120" s="93">
        <v>40</v>
      </c>
      <c r="L120" s="279"/>
      <c r="M120" s="65"/>
      <c r="N120" s="65"/>
      <c r="O120" s="65"/>
      <c r="P120" s="65"/>
      <c r="Q120" s="306"/>
    </row>
    <row r="121" spans="1:17" x14ac:dyDescent="0.2">
      <c r="A121" s="164">
        <v>115</v>
      </c>
      <c r="B121" s="292" t="s">
        <v>152</v>
      </c>
      <c r="C121" s="196">
        <v>2004</v>
      </c>
      <c r="D121" s="321" t="s">
        <v>16</v>
      </c>
      <c r="E121" s="132"/>
      <c r="F121" s="185"/>
      <c r="G121" s="126"/>
      <c r="H121" s="126"/>
      <c r="I121" s="185"/>
      <c r="J121" s="185"/>
      <c r="K121" s="93">
        <v>42</v>
      </c>
      <c r="L121" s="279"/>
      <c r="M121" s="65"/>
      <c r="N121" s="65"/>
      <c r="O121" s="65"/>
      <c r="P121" s="65"/>
      <c r="Q121" s="306"/>
    </row>
    <row r="122" spans="1:17" x14ac:dyDescent="0.2">
      <c r="A122" s="164">
        <v>116</v>
      </c>
      <c r="B122" s="292" t="s">
        <v>153</v>
      </c>
      <c r="C122" s="196">
        <v>2004</v>
      </c>
      <c r="D122" s="321" t="s">
        <v>9</v>
      </c>
      <c r="E122" s="132"/>
      <c r="F122" s="185"/>
      <c r="G122" s="126"/>
      <c r="H122" s="126"/>
      <c r="I122" s="185"/>
      <c r="J122" s="185"/>
      <c r="K122" s="93">
        <v>43</v>
      </c>
      <c r="L122" s="279"/>
      <c r="M122" s="65"/>
      <c r="N122" s="65"/>
      <c r="O122" s="65"/>
      <c r="P122" s="65"/>
      <c r="Q122" s="306"/>
    </row>
    <row r="123" spans="1:17" x14ac:dyDescent="0.2">
      <c r="A123" s="164">
        <v>117</v>
      </c>
      <c r="B123" s="292" t="s">
        <v>154</v>
      </c>
      <c r="C123" s="196">
        <v>2005</v>
      </c>
      <c r="D123" s="321" t="s">
        <v>155</v>
      </c>
      <c r="E123" s="132"/>
      <c r="F123" s="185"/>
      <c r="G123" s="126"/>
      <c r="H123" s="126"/>
      <c r="I123" s="185"/>
      <c r="J123" s="185"/>
      <c r="K123" s="93">
        <v>44</v>
      </c>
      <c r="L123" s="279"/>
      <c r="M123" s="65"/>
      <c r="N123" s="65"/>
      <c r="O123" s="65"/>
      <c r="P123" s="65"/>
      <c r="Q123" s="306"/>
    </row>
    <row r="124" spans="1:17" x14ac:dyDescent="0.2">
      <c r="A124" s="164">
        <v>118</v>
      </c>
      <c r="B124" s="292" t="s">
        <v>156</v>
      </c>
      <c r="C124" s="196">
        <v>2004</v>
      </c>
      <c r="D124" s="321" t="s">
        <v>21</v>
      </c>
      <c r="E124" s="132"/>
      <c r="F124" s="185"/>
      <c r="G124" s="185"/>
      <c r="H124" s="185"/>
      <c r="I124" s="185"/>
      <c r="J124" s="185"/>
      <c r="K124" s="93">
        <v>47</v>
      </c>
      <c r="L124" s="279"/>
      <c r="M124" s="65"/>
      <c r="N124" s="65"/>
      <c r="O124" s="65"/>
      <c r="P124" s="65"/>
      <c r="Q124" s="306"/>
    </row>
    <row r="125" spans="1:17" x14ac:dyDescent="0.2">
      <c r="A125" s="164">
        <v>119</v>
      </c>
      <c r="B125" s="292" t="s">
        <v>157</v>
      </c>
      <c r="C125" s="196">
        <v>2005</v>
      </c>
      <c r="D125" s="321" t="s">
        <v>155</v>
      </c>
      <c r="E125" s="132"/>
      <c r="F125" s="185"/>
      <c r="G125" s="185"/>
      <c r="H125" s="185"/>
      <c r="I125" s="185"/>
      <c r="J125" s="185"/>
      <c r="K125" s="93">
        <v>49</v>
      </c>
      <c r="L125" s="279"/>
      <c r="M125" s="65"/>
      <c r="N125" s="65"/>
      <c r="O125" s="65"/>
      <c r="P125" s="65"/>
      <c r="Q125" s="306"/>
    </row>
    <row r="126" spans="1:17" x14ac:dyDescent="0.2">
      <c r="A126" s="164">
        <v>120</v>
      </c>
      <c r="B126" s="292" t="s">
        <v>158</v>
      </c>
      <c r="C126" s="196">
        <v>2004</v>
      </c>
      <c r="D126" s="321" t="s">
        <v>14</v>
      </c>
      <c r="E126" s="133"/>
      <c r="F126" s="314"/>
      <c r="G126" s="184"/>
      <c r="H126" s="314"/>
      <c r="I126" s="249"/>
      <c r="J126" s="184"/>
      <c r="K126" s="314">
        <v>50</v>
      </c>
      <c r="L126" s="315"/>
      <c r="M126" s="261"/>
      <c r="N126" s="267"/>
      <c r="O126" s="256"/>
      <c r="P126" s="261"/>
      <c r="Q126" s="182"/>
    </row>
    <row r="127" spans="1:17" x14ac:dyDescent="0.2">
      <c r="A127" s="164">
        <v>121</v>
      </c>
      <c r="B127" s="292" t="s">
        <v>159</v>
      </c>
      <c r="C127" s="196">
        <v>2005</v>
      </c>
      <c r="D127" s="321" t="s">
        <v>18</v>
      </c>
      <c r="E127" s="132"/>
      <c r="F127" s="93"/>
      <c r="G127" s="185"/>
      <c r="H127" s="93"/>
      <c r="I127" s="253"/>
      <c r="J127" s="185"/>
      <c r="K127" s="93">
        <v>51</v>
      </c>
      <c r="L127" s="279"/>
      <c r="M127" s="65"/>
      <c r="N127" s="44"/>
      <c r="O127" s="40"/>
      <c r="P127" s="65"/>
      <c r="Q127" s="55"/>
    </row>
    <row r="128" spans="1:17" x14ac:dyDescent="0.2">
      <c r="A128" s="164">
        <v>122</v>
      </c>
      <c r="B128" s="292" t="s">
        <v>160</v>
      </c>
      <c r="C128" s="196">
        <v>2004</v>
      </c>
      <c r="D128" s="321" t="s">
        <v>16</v>
      </c>
      <c r="E128" s="132"/>
      <c r="F128" s="93"/>
      <c r="G128" s="185"/>
      <c r="H128" s="93"/>
      <c r="I128" s="253"/>
      <c r="J128" s="185"/>
      <c r="K128" s="93">
        <v>52</v>
      </c>
      <c r="L128" s="279"/>
      <c r="M128" s="65"/>
      <c r="N128" s="44"/>
      <c r="O128" s="40"/>
      <c r="P128" s="65"/>
      <c r="Q128" s="55"/>
    </row>
    <row r="129" spans="1:17" x14ac:dyDescent="0.2">
      <c r="A129" s="164">
        <v>123</v>
      </c>
      <c r="B129" s="292" t="s">
        <v>161</v>
      </c>
      <c r="C129" s="196">
        <v>2004</v>
      </c>
      <c r="D129" s="321" t="s">
        <v>162</v>
      </c>
      <c r="E129" s="132"/>
      <c r="F129" s="93"/>
      <c r="G129" s="185"/>
      <c r="H129" s="93"/>
      <c r="I129" s="253"/>
      <c r="J129" s="185"/>
      <c r="K129" s="93">
        <v>53</v>
      </c>
      <c r="L129" s="279"/>
      <c r="M129" s="65"/>
      <c r="N129" s="44"/>
      <c r="O129" s="40"/>
      <c r="P129" s="65"/>
      <c r="Q129" s="55"/>
    </row>
    <row r="130" spans="1:17" x14ac:dyDescent="0.2">
      <c r="A130" s="164">
        <v>124</v>
      </c>
      <c r="B130" s="292" t="s">
        <v>163</v>
      </c>
      <c r="C130" s="196">
        <v>2005</v>
      </c>
      <c r="D130" s="321" t="s">
        <v>21</v>
      </c>
      <c r="E130" s="132"/>
      <c r="F130" s="93"/>
      <c r="G130" s="185"/>
      <c r="H130" s="93"/>
      <c r="I130" s="253"/>
      <c r="J130" s="185"/>
      <c r="K130" s="93">
        <v>54</v>
      </c>
      <c r="L130" s="279"/>
      <c r="M130" s="65"/>
      <c r="N130" s="44"/>
      <c r="O130" s="40"/>
      <c r="P130" s="65"/>
      <c r="Q130" s="55"/>
    </row>
    <row r="131" spans="1:17" ht="16" thickBot="1" x14ac:dyDescent="0.25">
      <c r="A131" s="319">
        <v>125</v>
      </c>
      <c r="B131" s="320" t="s">
        <v>164</v>
      </c>
      <c r="C131" s="322">
        <v>2004</v>
      </c>
      <c r="D131" s="323" t="s">
        <v>21</v>
      </c>
      <c r="E131" s="305"/>
      <c r="F131" s="311"/>
      <c r="G131" s="183"/>
      <c r="H131" s="311"/>
      <c r="I131" s="318"/>
      <c r="J131" s="183"/>
      <c r="K131" s="311">
        <v>55</v>
      </c>
      <c r="L131" s="310"/>
      <c r="M131" s="309"/>
      <c r="N131" s="317"/>
      <c r="O131" s="54"/>
      <c r="P131" s="309"/>
      <c r="Q131" s="190"/>
    </row>
    <row r="132" spans="1:17" x14ac:dyDescent="0.2">
      <c r="A132" s="25">
        <v>118</v>
      </c>
      <c r="B132" s="296"/>
      <c r="C132" s="138"/>
      <c r="D132" s="244"/>
      <c r="E132" s="297"/>
      <c r="F132" s="33"/>
      <c r="G132" s="43"/>
      <c r="H132" s="33"/>
      <c r="I132" s="298"/>
      <c r="J132" s="299"/>
      <c r="K132" s="43"/>
      <c r="L132" s="300"/>
      <c r="M132" s="301"/>
      <c r="N132" s="302"/>
      <c r="O132" s="303"/>
      <c r="P132" s="304"/>
      <c r="Q132" s="182"/>
    </row>
    <row r="133" spans="1:17" x14ac:dyDescent="0.2">
      <c r="A133" s="25">
        <v>119</v>
      </c>
      <c r="B133" s="45"/>
      <c r="C133" s="27"/>
      <c r="D133" s="28"/>
      <c r="E133" s="29"/>
      <c r="F133" s="32"/>
      <c r="G133" s="31"/>
      <c r="H133" s="32"/>
      <c r="I133" s="42"/>
      <c r="J133" s="41"/>
      <c r="K133" s="31"/>
      <c r="L133" s="284"/>
      <c r="M133" s="35"/>
      <c r="N133" s="38"/>
      <c r="O133" s="34"/>
      <c r="P133" s="36"/>
      <c r="Q133" s="55"/>
    </row>
    <row r="134" spans="1:17" x14ac:dyDescent="0.2">
      <c r="A134" s="25">
        <v>120</v>
      </c>
      <c r="B134" s="24"/>
      <c r="C134" s="27"/>
      <c r="D134" s="37"/>
      <c r="E134" s="39"/>
      <c r="F134" s="48"/>
      <c r="G134" s="49"/>
      <c r="H134" s="48"/>
      <c r="I134" s="50"/>
      <c r="J134" s="51"/>
      <c r="K134" s="49"/>
      <c r="L134" s="285"/>
      <c r="M134" s="35"/>
      <c r="N134" s="38"/>
      <c r="O134" s="34"/>
      <c r="P134" s="36"/>
      <c r="Q134" s="55"/>
    </row>
    <row r="135" spans="1:17" x14ac:dyDescent="0.2">
      <c r="A135" s="25">
        <v>121</v>
      </c>
      <c r="B135" s="24"/>
      <c r="C135" s="27"/>
      <c r="D135" s="37"/>
      <c r="E135" s="39"/>
      <c r="F135" s="48"/>
      <c r="G135" s="49"/>
      <c r="H135" s="48"/>
      <c r="I135" s="50"/>
      <c r="J135" s="51"/>
      <c r="K135" s="49"/>
      <c r="L135" s="285"/>
      <c r="M135" s="35"/>
      <c r="N135" s="38"/>
      <c r="O135" s="34"/>
      <c r="P135" s="36"/>
      <c r="Q135" s="55"/>
    </row>
    <row r="136" spans="1:17" x14ac:dyDescent="0.2">
      <c r="A136" s="25">
        <v>122</v>
      </c>
      <c r="B136" s="24"/>
      <c r="C136" s="27"/>
      <c r="D136" s="37"/>
      <c r="E136" s="39"/>
      <c r="F136" s="48"/>
      <c r="G136" s="49"/>
      <c r="H136" s="48"/>
      <c r="I136" s="50"/>
      <c r="J136" s="51"/>
      <c r="K136" s="49"/>
      <c r="L136" s="285"/>
      <c r="M136" s="35"/>
      <c r="N136" s="38"/>
      <c r="O136" s="34"/>
      <c r="P136" s="36"/>
      <c r="Q136" s="55"/>
    </row>
    <row r="137" spans="1:17" x14ac:dyDescent="0.2">
      <c r="A137" s="25">
        <v>123</v>
      </c>
      <c r="B137" s="24"/>
      <c r="C137" s="27"/>
      <c r="D137" s="37"/>
      <c r="E137" s="39"/>
      <c r="F137" s="48"/>
      <c r="G137" s="49"/>
      <c r="H137" s="48"/>
      <c r="I137" s="50"/>
      <c r="J137" s="51"/>
      <c r="K137" s="49"/>
      <c r="L137" s="229"/>
      <c r="M137" s="35"/>
      <c r="N137" s="38"/>
      <c r="O137" s="34"/>
      <c r="P137" s="36"/>
      <c r="Q137" s="55"/>
    </row>
    <row r="138" spans="1:17" x14ac:dyDescent="0.2">
      <c r="A138" s="25">
        <v>124</v>
      </c>
      <c r="B138" s="24"/>
      <c r="C138" s="27"/>
      <c r="D138" s="37"/>
      <c r="E138" s="39"/>
      <c r="F138" s="48"/>
      <c r="G138" s="49"/>
      <c r="H138" s="48"/>
      <c r="I138" s="50"/>
      <c r="J138" s="51"/>
      <c r="K138" s="49"/>
      <c r="L138" s="229"/>
      <c r="M138" s="35"/>
      <c r="N138" s="38"/>
      <c r="O138" s="34"/>
      <c r="P138" s="36"/>
      <c r="Q138" s="55"/>
    </row>
    <row r="139" spans="1:17" x14ac:dyDescent="0.2">
      <c r="A139" s="25">
        <v>118</v>
      </c>
      <c r="B139" s="24"/>
      <c r="C139" s="13"/>
      <c r="D139" s="28"/>
      <c r="E139" s="29"/>
      <c r="F139" s="32"/>
      <c r="G139" s="43"/>
      <c r="H139" s="33"/>
      <c r="I139" s="42"/>
      <c r="J139" s="41"/>
      <c r="K139" s="31"/>
      <c r="L139" s="228"/>
      <c r="M139" s="35"/>
      <c r="N139" s="38"/>
      <c r="O139" s="34"/>
      <c r="P139" s="36"/>
      <c r="Q139" s="40"/>
    </row>
    <row r="140" spans="1:17" x14ac:dyDescent="0.2">
      <c r="A140" s="25">
        <v>119</v>
      </c>
      <c r="B140" s="26"/>
      <c r="C140" s="13"/>
      <c r="D140" s="28"/>
      <c r="E140" s="29"/>
      <c r="F140" s="32"/>
      <c r="G140" s="31"/>
      <c r="H140" s="32"/>
      <c r="I140" s="42"/>
      <c r="J140" s="41"/>
      <c r="K140" s="31"/>
      <c r="L140" s="228"/>
      <c r="M140" s="35"/>
      <c r="N140" s="38"/>
      <c r="O140" s="34"/>
      <c r="P140" s="36"/>
      <c r="Q140" s="40"/>
    </row>
    <row r="141" spans="1:17" x14ac:dyDescent="0.2">
      <c r="A141" s="25">
        <v>120</v>
      </c>
      <c r="B141" s="26"/>
      <c r="C141" s="13"/>
      <c r="D141" s="28"/>
      <c r="E141" s="29"/>
      <c r="F141" s="32"/>
      <c r="G141" s="31"/>
      <c r="H141" s="32"/>
      <c r="I141" s="42"/>
      <c r="J141" s="41"/>
      <c r="K141" s="31"/>
      <c r="L141" s="228"/>
      <c r="M141" s="35"/>
      <c r="N141" s="38"/>
      <c r="O141" s="34"/>
      <c r="P141" s="36"/>
      <c r="Q141" s="40"/>
    </row>
    <row r="142" spans="1:17" x14ac:dyDescent="0.2">
      <c r="A142" s="25">
        <v>121</v>
      </c>
      <c r="B142" s="26"/>
      <c r="C142" s="13"/>
      <c r="D142" s="28"/>
      <c r="E142" s="29"/>
      <c r="F142" s="32"/>
      <c r="G142" s="31"/>
      <c r="H142" s="32"/>
      <c r="I142" s="42"/>
      <c r="J142" s="41"/>
      <c r="K142" s="31"/>
      <c r="L142" s="228"/>
      <c r="M142" s="35"/>
      <c r="N142" s="38"/>
      <c r="O142" s="34"/>
      <c r="P142" s="36"/>
      <c r="Q142" s="40"/>
    </row>
    <row r="143" spans="1:17" x14ac:dyDescent="0.2">
      <c r="A143" s="25">
        <v>122</v>
      </c>
      <c r="B143" s="26"/>
      <c r="C143" s="13"/>
      <c r="D143" s="28"/>
      <c r="E143" s="29"/>
      <c r="F143" s="32"/>
      <c r="G143" s="31"/>
      <c r="H143" s="32"/>
      <c r="I143" s="42"/>
      <c r="J143" s="41"/>
      <c r="K143" s="31"/>
      <c r="L143" s="32"/>
      <c r="M143" s="35"/>
      <c r="N143" s="38"/>
      <c r="O143" s="34"/>
      <c r="P143" s="36"/>
      <c r="Q143" s="40"/>
    </row>
    <row r="144" spans="1:17" x14ac:dyDescent="0.2">
      <c r="A144" s="25">
        <v>123</v>
      </c>
      <c r="B144" s="26"/>
      <c r="C144" s="13"/>
      <c r="D144" s="28"/>
      <c r="E144" s="29"/>
      <c r="F144" s="32"/>
      <c r="G144" s="31"/>
      <c r="H144" s="32"/>
      <c r="I144" s="42"/>
      <c r="J144" s="41"/>
      <c r="K144" s="31"/>
      <c r="L144" s="32"/>
      <c r="M144" s="35"/>
      <c r="N144" s="38"/>
      <c r="O144" s="34"/>
      <c r="P144" s="36"/>
      <c r="Q144" s="40"/>
    </row>
    <row r="145" spans="1:17" x14ac:dyDescent="0.2">
      <c r="A145" s="25">
        <v>124</v>
      </c>
      <c r="B145" s="26"/>
      <c r="C145" s="13"/>
      <c r="D145" s="28"/>
      <c r="E145" s="29"/>
      <c r="F145" s="32"/>
      <c r="G145" s="31"/>
      <c r="H145" s="32"/>
      <c r="I145" s="42"/>
      <c r="J145" s="41"/>
      <c r="K145" s="31"/>
      <c r="L145" s="32"/>
      <c r="M145" s="35"/>
      <c r="N145" s="38"/>
      <c r="O145" s="34"/>
      <c r="P145" s="36"/>
      <c r="Q145" s="40"/>
    </row>
    <row r="146" spans="1:17" ht="16" thickBot="1" x14ac:dyDescent="0.25">
      <c r="A146" s="25">
        <v>125</v>
      </c>
      <c r="B146" s="26"/>
      <c r="C146" s="13"/>
      <c r="D146" s="28"/>
      <c r="E146" s="30"/>
      <c r="F146" s="52"/>
      <c r="G146" s="53"/>
      <c r="H146" s="52"/>
      <c r="I146" s="42"/>
      <c r="J146" s="41"/>
      <c r="K146" s="53"/>
      <c r="L146" s="52"/>
      <c r="M146" s="35"/>
      <c r="N146" s="38"/>
      <c r="O146" s="46"/>
      <c r="P146" s="47"/>
      <c r="Q146" s="54"/>
    </row>
    <row r="147" spans="1:17" x14ac:dyDescent="0.2">
      <c r="B147" s="26"/>
      <c r="C147"/>
      <c r="D147"/>
      <c r="E147"/>
      <c r="F147"/>
      <c r="G147"/>
      <c r="H147"/>
      <c r="I147"/>
      <c r="J147"/>
      <c r="K147"/>
      <c r="L147"/>
    </row>
    <row r="148" spans="1:17" x14ac:dyDescent="0.2">
      <c r="B148" s="26"/>
      <c r="C148"/>
      <c r="D148"/>
      <c r="E148"/>
      <c r="F148"/>
      <c r="G148"/>
      <c r="H148"/>
      <c r="I148"/>
      <c r="J148"/>
      <c r="K148"/>
      <c r="L148"/>
    </row>
    <row r="149" spans="1:17" x14ac:dyDescent="0.2">
      <c r="B149" s="26"/>
      <c r="C149"/>
      <c r="D149"/>
      <c r="E149"/>
      <c r="F149"/>
      <c r="G149"/>
      <c r="H149"/>
      <c r="I149"/>
      <c r="J149"/>
      <c r="K149"/>
      <c r="L149"/>
    </row>
    <row r="150" spans="1:17" x14ac:dyDescent="0.2">
      <c r="B150" s="26"/>
      <c r="C150"/>
      <c r="D150"/>
      <c r="E150"/>
      <c r="F150"/>
      <c r="G150"/>
      <c r="H150"/>
      <c r="I150"/>
      <c r="J150"/>
      <c r="K150"/>
      <c r="L150"/>
    </row>
    <row r="151" spans="1:17" x14ac:dyDescent="0.2">
      <c r="B151" s="26"/>
      <c r="C151"/>
      <c r="D151"/>
      <c r="E151"/>
      <c r="F151"/>
      <c r="G151"/>
      <c r="H151"/>
      <c r="I151"/>
      <c r="J151"/>
      <c r="K151"/>
      <c r="L151"/>
    </row>
    <row r="152" spans="1:17" x14ac:dyDescent="0.2">
      <c r="B152" s="26"/>
      <c r="C152"/>
      <c r="D152"/>
      <c r="E152"/>
      <c r="F152"/>
      <c r="G152"/>
      <c r="H152"/>
      <c r="I152"/>
      <c r="J152"/>
      <c r="K152"/>
      <c r="L152"/>
    </row>
    <row r="153" spans="1:17" x14ac:dyDescent="0.2">
      <c r="B153" s="26"/>
      <c r="C153"/>
      <c r="D153"/>
      <c r="E153"/>
      <c r="F153"/>
      <c r="G153"/>
      <c r="H153"/>
      <c r="I153"/>
      <c r="J153"/>
      <c r="K153"/>
      <c r="L153"/>
    </row>
    <row r="154" spans="1:17" x14ac:dyDescent="0.2">
      <c r="B154" s="26"/>
      <c r="C154"/>
      <c r="D154"/>
      <c r="E154"/>
      <c r="F154"/>
      <c r="G154"/>
      <c r="H154"/>
      <c r="I154"/>
      <c r="J154"/>
      <c r="K154"/>
      <c r="L154"/>
    </row>
    <row r="155" spans="1:17" x14ac:dyDescent="0.2">
      <c r="B155" s="26"/>
      <c r="C155"/>
      <c r="D155"/>
      <c r="E155"/>
      <c r="F155"/>
      <c r="G155"/>
      <c r="H155"/>
      <c r="I155"/>
      <c r="J155"/>
      <c r="K155"/>
      <c r="L155"/>
    </row>
    <row r="156" spans="1:17" x14ac:dyDescent="0.2">
      <c r="B156" s="26"/>
      <c r="C156"/>
      <c r="D156"/>
      <c r="E156"/>
      <c r="F156"/>
      <c r="G156"/>
      <c r="H156"/>
      <c r="I156"/>
      <c r="J156"/>
      <c r="K156"/>
      <c r="L156"/>
    </row>
    <row r="157" spans="1:17" x14ac:dyDescent="0.2">
      <c r="B157" s="26"/>
      <c r="C157"/>
      <c r="D157"/>
      <c r="E157"/>
      <c r="F157"/>
      <c r="G157"/>
      <c r="H157"/>
      <c r="I157"/>
      <c r="J157"/>
      <c r="K157"/>
      <c r="L157"/>
    </row>
    <row r="158" spans="1:17" x14ac:dyDescent="0.2">
      <c r="B158" s="26"/>
      <c r="C158"/>
      <c r="D158"/>
      <c r="E158"/>
      <c r="F158"/>
      <c r="G158"/>
      <c r="H158"/>
      <c r="I158"/>
      <c r="J158"/>
      <c r="K158"/>
      <c r="L158"/>
    </row>
    <row r="159" spans="1:17" x14ac:dyDescent="0.2">
      <c r="B159" s="26"/>
      <c r="C159"/>
      <c r="D159"/>
      <c r="E159"/>
      <c r="F159"/>
      <c r="G159"/>
      <c r="H159"/>
      <c r="I159"/>
      <c r="J159"/>
      <c r="K159"/>
      <c r="L159"/>
    </row>
    <row r="160" spans="1:17" x14ac:dyDescent="0.2">
      <c r="B160" s="26"/>
      <c r="C160"/>
      <c r="D160"/>
      <c r="E160"/>
      <c r="F160"/>
      <c r="G160"/>
      <c r="H160"/>
      <c r="I160"/>
      <c r="J160"/>
      <c r="K160"/>
      <c r="L160"/>
    </row>
    <row r="161" spans="2:12" x14ac:dyDescent="0.2">
      <c r="B161" s="26"/>
      <c r="C161"/>
      <c r="D161"/>
      <c r="E161"/>
      <c r="F161"/>
      <c r="G161"/>
      <c r="H161"/>
      <c r="I161"/>
      <c r="J161"/>
      <c r="K161"/>
      <c r="L161"/>
    </row>
    <row r="162" spans="2:12" x14ac:dyDescent="0.2">
      <c r="B162" s="26"/>
      <c r="C162"/>
      <c r="D162"/>
      <c r="E162"/>
      <c r="F162"/>
      <c r="G162"/>
      <c r="H162"/>
      <c r="I162"/>
      <c r="J162"/>
      <c r="K162"/>
      <c r="L162"/>
    </row>
    <row r="163" spans="2:12" x14ac:dyDescent="0.2">
      <c r="B163" s="26"/>
      <c r="C163"/>
      <c r="D163"/>
      <c r="E163"/>
      <c r="F163"/>
      <c r="G163"/>
      <c r="H163"/>
      <c r="I163"/>
      <c r="J163"/>
      <c r="K163"/>
      <c r="L163"/>
    </row>
    <row r="164" spans="2:12" x14ac:dyDescent="0.2">
      <c r="B164" s="26"/>
      <c r="C164"/>
      <c r="D164"/>
      <c r="E164"/>
      <c r="F164"/>
      <c r="G164"/>
      <c r="H164"/>
      <c r="I164"/>
      <c r="J164"/>
      <c r="K164"/>
      <c r="L164"/>
    </row>
    <row r="165" spans="2:12" x14ac:dyDescent="0.2">
      <c r="B165" s="26"/>
      <c r="C165"/>
      <c r="D165"/>
      <c r="E165"/>
      <c r="F165"/>
      <c r="G165"/>
      <c r="H165"/>
      <c r="I165"/>
      <c r="J165"/>
      <c r="K165"/>
      <c r="L165"/>
    </row>
    <row r="166" spans="2:12" x14ac:dyDescent="0.2">
      <c r="B166" s="26"/>
      <c r="C166"/>
      <c r="D166"/>
      <c r="E166"/>
      <c r="F166"/>
      <c r="G166"/>
      <c r="H166"/>
      <c r="I166"/>
      <c r="J166"/>
      <c r="K166"/>
      <c r="L166"/>
    </row>
    <row r="167" spans="2:12" x14ac:dyDescent="0.2">
      <c r="B167" s="26"/>
      <c r="C167"/>
      <c r="D167"/>
      <c r="E167"/>
      <c r="F167"/>
      <c r="G167"/>
      <c r="H167"/>
      <c r="I167"/>
      <c r="J167"/>
      <c r="K167"/>
      <c r="L167"/>
    </row>
    <row r="168" spans="2:12" x14ac:dyDescent="0.2">
      <c r="B168" s="26"/>
      <c r="C168"/>
      <c r="D168"/>
      <c r="E168"/>
      <c r="F168"/>
      <c r="G168"/>
      <c r="H168"/>
      <c r="I168"/>
      <c r="J168"/>
      <c r="K168"/>
      <c r="L168"/>
    </row>
    <row r="169" spans="2:12" x14ac:dyDescent="0.2">
      <c r="B169" s="26"/>
      <c r="C169"/>
      <c r="D169"/>
      <c r="E169"/>
      <c r="F169"/>
      <c r="G169"/>
      <c r="H169"/>
      <c r="I169"/>
      <c r="J169"/>
      <c r="K169"/>
      <c r="L169"/>
    </row>
    <row r="170" spans="2:12" x14ac:dyDescent="0.2">
      <c r="B170" s="26"/>
      <c r="C170"/>
      <c r="D170"/>
      <c r="E170"/>
      <c r="F170"/>
      <c r="G170"/>
      <c r="H170"/>
      <c r="I170"/>
      <c r="J170"/>
      <c r="K170"/>
      <c r="L170"/>
    </row>
    <row r="171" spans="2:12" x14ac:dyDescent="0.2">
      <c r="B171" s="26"/>
      <c r="C171"/>
      <c r="D171"/>
      <c r="E171"/>
      <c r="F171"/>
      <c r="G171"/>
      <c r="H171"/>
      <c r="I171"/>
      <c r="J171"/>
      <c r="K171"/>
      <c r="L171"/>
    </row>
    <row r="172" spans="2:12" x14ac:dyDescent="0.2">
      <c r="B172" s="26"/>
      <c r="C172"/>
      <c r="D172"/>
      <c r="E172"/>
      <c r="F172"/>
      <c r="G172"/>
      <c r="H172"/>
      <c r="I172"/>
      <c r="J172"/>
      <c r="K172"/>
      <c r="L172"/>
    </row>
    <row r="173" spans="2:12" x14ac:dyDescent="0.2">
      <c r="B173" s="26"/>
      <c r="C173"/>
      <c r="D173"/>
      <c r="E173"/>
      <c r="F173"/>
      <c r="G173"/>
      <c r="H173"/>
      <c r="I173"/>
      <c r="J173"/>
      <c r="K173"/>
      <c r="L173"/>
    </row>
    <row r="174" spans="2:12" x14ac:dyDescent="0.2">
      <c r="B174" s="26"/>
      <c r="C174"/>
      <c r="D174"/>
      <c r="E174"/>
      <c r="F174"/>
      <c r="G174"/>
      <c r="H174"/>
      <c r="I174"/>
      <c r="J174"/>
      <c r="K174"/>
      <c r="L174"/>
    </row>
    <row r="175" spans="2:12" x14ac:dyDescent="0.2">
      <c r="B175" s="26"/>
      <c r="C175"/>
      <c r="D175"/>
      <c r="E175"/>
      <c r="F175"/>
      <c r="G175"/>
      <c r="H175"/>
      <c r="I175"/>
      <c r="J175"/>
      <c r="K175"/>
      <c r="L175"/>
    </row>
    <row r="176" spans="2:12" x14ac:dyDescent="0.2">
      <c r="B176" s="26"/>
      <c r="C176"/>
      <c r="D176"/>
      <c r="E176"/>
      <c r="F176"/>
      <c r="G176"/>
      <c r="H176"/>
      <c r="I176"/>
      <c r="J176"/>
      <c r="K176"/>
      <c r="L176"/>
    </row>
    <row r="177" spans="2:12" x14ac:dyDescent="0.2">
      <c r="B177" s="24"/>
      <c r="C177"/>
      <c r="D177"/>
      <c r="E177"/>
      <c r="F177"/>
      <c r="G177"/>
      <c r="H177"/>
      <c r="I177"/>
      <c r="J177"/>
      <c r="K177"/>
      <c r="L177"/>
    </row>
    <row r="178" spans="2:12" x14ac:dyDescent="0.2">
      <c r="B178" s="24"/>
      <c r="C178"/>
      <c r="D178"/>
      <c r="E178"/>
      <c r="F178"/>
      <c r="G178"/>
      <c r="H178"/>
      <c r="I178"/>
      <c r="J178"/>
      <c r="K178"/>
      <c r="L178"/>
    </row>
    <row r="179" spans="2:12" x14ac:dyDescent="0.2">
      <c r="B179" s="24"/>
      <c r="C179"/>
      <c r="D179"/>
      <c r="E179"/>
      <c r="F179"/>
      <c r="G179"/>
      <c r="H179"/>
      <c r="I179"/>
      <c r="J179"/>
      <c r="K179"/>
      <c r="L179"/>
    </row>
    <row r="180" spans="2:12" x14ac:dyDescent="0.2">
      <c r="B180" s="24"/>
    </row>
    <row r="181" spans="2:12" x14ac:dyDescent="0.2">
      <c r="B181" s="24"/>
    </row>
    <row r="182" spans="2:12" x14ac:dyDescent="0.2">
      <c r="B182" s="24"/>
    </row>
    <row r="183" spans="2:12" x14ac:dyDescent="0.2">
      <c r="B183" s="24"/>
    </row>
    <row r="184" spans="2:12" x14ac:dyDescent="0.2">
      <c r="B184" s="24"/>
    </row>
    <row r="185" spans="2:12" x14ac:dyDescent="0.2">
      <c r="B185" s="24"/>
    </row>
    <row r="186" spans="2:12" x14ac:dyDescent="0.2">
      <c r="B186" s="24"/>
    </row>
    <row r="187" spans="2:12" x14ac:dyDescent="0.2">
      <c r="B187" s="24"/>
    </row>
    <row r="188" spans="2:12" x14ac:dyDescent="0.2">
      <c r="B188" s="24"/>
    </row>
    <row r="189" spans="2:12" x14ac:dyDescent="0.2">
      <c r="B189" s="24"/>
    </row>
    <row r="190" spans="2:12" x14ac:dyDescent="0.2">
      <c r="B190" s="24"/>
    </row>
    <row r="191" spans="2:12" x14ac:dyDescent="0.2">
      <c r="B191" s="24"/>
    </row>
  </sheetData>
  <sheetProtection selectLockedCells="1" selectUnlockedCells="1"/>
  <sortState ref="B7:Q134">
    <sortCondition descending="1" ref="Q7:Q134"/>
  </sortState>
  <mergeCells count="11">
    <mergeCell ref="A1:S1"/>
    <mergeCell ref="E6:F6"/>
    <mergeCell ref="G6:H6"/>
    <mergeCell ref="I6:J6"/>
    <mergeCell ref="I4:J4"/>
    <mergeCell ref="K4:L4"/>
    <mergeCell ref="E4:F4"/>
    <mergeCell ref="G4:H4"/>
    <mergeCell ref="K6:L6"/>
    <mergeCell ref="M6:N6"/>
    <mergeCell ref="O6:P6"/>
  </mergeCells>
  <phoneticPr fontId="14" type="noConversion"/>
  <pageMargins left="0.70000000000000007" right="0.70000000000000007" top="0.75000000000000011" bottom="0.75000000000000011" header="0.51" footer="0.51"/>
  <pageSetup paperSize="9" scale="60" orientation="portrait" horizontalDpi="4294967292" verticalDpi="4294967292"/>
  <headerFooter alignWithMargins="0"/>
  <colBreaks count="1" manualBreakCount="1">
    <brk id="17" min="5" max="8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topLeftCell="A2" workbookViewId="0">
      <selection activeCell="F40" sqref="F5:F40"/>
    </sheetView>
  </sheetViews>
  <sheetFormatPr baseColWidth="10" defaultColWidth="8.83203125" defaultRowHeight="15" x14ac:dyDescent="0.2"/>
  <cols>
    <col min="2" max="2" width="21" customWidth="1"/>
    <col min="3" max="3" width="5.6640625" customWidth="1"/>
    <col min="4" max="4" width="7.33203125" customWidth="1"/>
    <col min="5" max="5" width="6.5" customWidth="1"/>
    <col min="6" max="6" width="6.1640625" customWidth="1"/>
    <col min="7" max="7" width="6.83203125" customWidth="1"/>
  </cols>
  <sheetData>
    <row r="1" spans="2:8" ht="15.75" customHeight="1" x14ac:dyDescent="0.2">
      <c r="B1" s="333" t="s">
        <v>6</v>
      </c>
      <c r="C1" s="333"/>
      <c r="D1" s="333"/>
      <c r="E1" s="333"/>
      <c r="F1" s="333"/>
      <c r="G1" s="333"/>
      <c r="H1" s="333"/>
    </row>
    <row r="2" spans="2:8" x14ac:dyDescent="0.2">
      <c r="B2" s="7"/>
      <c r="C2" s="7"/>
      <c r="D2" s="7"/>
      <c r="E2" s="7"/>
      <c r="F2" s="7"/>
      <c r="G2" s="2"/>
    </row>
    <row r="3" spans="2:8" x14ac:dyDescent="0.2">
      <c r="B3" s="9" t="s">
        <v>5</v>
      </c>
      <c r="C3" s="9">
        <v>2</v>
      </c>
      <c r="D3" s="10">
        <v>1.5</v>
      </c>
      <c r="E3" s="9">
        <v>1.25</v>
      </c>
      <c r="F3" s="9">
        <v>1</v>
      </c>
      <c r="G3" s="9">
        <v>0.75</v>
      </c>
      <c r="H3" s="9">
        <v>0.5</v>
      </c>
    </row>
    <row r="4" spans="2:8" x14ac:dyDescent="0.2">
      <c r="B4" s="8" t="s">
        <v>4</v>
      </c>
      <c r="C4" s="8"/>
      <c r="D4" s="8"/>
      <c r="E4" s="8"/>
      <c r="F4" s="8"/>
      <c r="G4" s="11"/>
      <c r="H4" s="13"/>
    </row>
    <row r="5" spans="2:8" x14ac:dyDescent="0.2">
      <c r="B5" s="6">
        <v>1</v>
      </c>
      <c r="C5" s="6">
        <f>F5*2</f>
        <v>80</v>
      </c>
      <c r="D5" s="5">
        <f>F5*1.5</f>
        <v>60</v>
      </c>
      <c r="E5" s="5">
        <v>50</v>
      </c>
      <c r="F5" s="5">
        <v>40</v>
      </c>
      <c r="G5" s="12">
        <f>F5*0.75</f>
        <v>30</v>
      </c>
      <c r="H5" s="9">
        <f>F5*0.5</f>
        <v>20</v>
      </c>
    </row>
    <row r="6" spans="2:8" x14ac:dyDescent="0.2">
      <c r="B6" s="6">
        <v>2</v>
      </c>
      <c r="C6" s="6">
        <v>75</v>
      </c>
      <c r="D6" s="5">
        <v>55</v>
      </c>
      <c r="E6" s="5">
        <v>45</v>
      </c>
      <c r="F6" s="5">
        <v>36</v>
      </c>
      <c r="G6" s="12">
        <f>F6*0.75</f>
        <v>27</v>
      </c>
      <c r="H6" s="9">
        <v>17</v>
      </c>
    </row>
    <row r="7" spans="2:8" x14ac:dyDescent="0.2">
      <c r="B7" s="6">
        <v>3</v>
      </c>
      <c r="C7" s="6">
        <v>70</v>
      </c>
      <c r="D7" s="5">
        <v>51</v>
      </c>
      <c r="E7" s="5">
        <f>F7*1.25</f>
        <v>41.25</v>
      </c>
      <c r="F7" s="5">
        <v>33</v>
      </c>
      <c r="G7" s="12">
        <f t="shared" ref="G7:G33" si="0">F7*0.75</f>
        <v>24.75</v>
      </c>
      <c r="H7" s="9">
        <v>15</v>
      </c>
    </row>
    <row r="8" spans="2:8" x14ac:dyDescent="0.2">
      <c r="B8" s="6">
        <v>4</v>
      </c>
      <c r="C8" s="6">
        <v>66</v>
      </c>
      <c r="D8" s="5">
        <v>48</v>
      </c>
      <c r="E8" s="5">
        <f>F8*1.25</f>
        <v>38.75</v>
      </c>
      <c r="F8" s="5">
        <v>31</v>
      </c>
      <c r="G8" s="12">
        <f t="shared" si="0"/>
        <v>23.25</v>
      </c>
      <c r="H8" s="9">
        <v>13</v>
      </c>
    </row>
    <row r="9" spans="2:8" x14ac:dyDescent="0.2">
      <c r="B9" s="6">
        <v>5</v>
      </c>
      <c r="C9" s="6">
        <v>63</v>
      </c>
      <c r="D9" s="5">
        <v>46</v>
      </c>
      <c r="E9" s="5">
        <f t="shared" ref="E9:E34" si="1">F9*1.25</f>
        <v>36.25</v>
      </c>
      <c r="F9" s="5">
        <v>29</v>
      </c>
      <c r="G9" s="12">
        <f t="shared" si="0"/>
        <v>21.75</v>
      </c>
      <c r="H9" s="9">
        <v>11</v>
      </c>
    </row>
    <row r="10" spans="2:8" x14ac:dyDescent="0.2">
      <c r="B10" s="6">
        <v>6</v>
      </c>
      <c r="C10" s="6">
        <v>60</v>
      </c>
      <c r="D10" s="5">
        <v>44</v>
      </c>
      <c r="E10" s="5">
        <f t="shared" si="1"/>
        <v>33.75</v>
      </c>
      <c r="F10" s="5">
        <v>27</v>
      </c>
      <c r="G10" s="12">
        <f t="shared" si="0"/>
        <v>20.25</v>
      </c>
      <c r="H10" s="9">
        <v>10</v>
      </c>
    </row>
    <row r="11" spans="2:8" x14ac:dyDescent="0.2">
      <c r="B11" s="6">
        <v>7</v>
      </c>
      <c r="C11" s="6">
        <v>58</v>
      </c>
      <c r="D11" s="5">
        <v>42</v>
      </c>
      <c r="E11" s="5">
        <f t="shared" si="1"/>
        <v>31.25</v>
      </c>
      <c r="F11" s="5">
        <v>25</v>
      </c>
      <c r="G11" s="12">
        <f t="shared" si="0"/>
        <v>18.75</v>
      </c>
      <c r="H11" s="9">
        <v>9</v>
      </c>
    </row>
    <row r="12" spans="2:8" x14ac:dyDescent="0.2">
      <c r="B12" s="6">
        <v>8</v>
      </c>
      <c r="C12" s="6">
        <v>56</v>
      </c>
      <c r="D12" s="5">
        <v>40</v>
      </c>
      <c r="E12" s="5">
        <f t="shared" si="1"/>
        <v>28.75</v>
      </c>
      <c r="F12" s="5">
        <v>23</v>
      </c>
      <c r="G12" s="12">
        <f t="shared" si="0"/>
        <v>17.25</v>
      </c>
      <c r="H12" s="9">
        <v>8</v>
      </c>
    </row>
    <row r="13" spans="2:8" x14ac:dyDescent="0.2">
      <c r="B13" s="6">
        <v>9</v>
      </c>
      <c r="C13" s="6">
        <v>54</v>
      </c>
      <c r="D13" s="5">
        <v>39</v>
      </c>
      <c r="E13" s="5">
        <f t="shared" si="1"/>
        <v>27.5</v>
      </c>
      <c r="F13" s="5">
        <v>22</v>
      </c>
      <c r="G13" s="12">
        <f t="shared" si="0"/>
        <v>16.5</v>
      </c>
      <c r="H13" s="9">
        <v>7</v>
      </c>
    </row>
    <row r="14" spans="2:8" x14ac:dyDescent="0.2">
      <c r="B14" s="6">
        <v>10</v>
      </c>
      <c r="C14" s="6">
        <v>52</v>
      </c>
      <c r="D14" s="5">
        <v>38</v>
      </c>
      <c r="E14" s="5">
        <f t="shared" si="1"/>
        <v>26.25</v>
      </c>
      <c r="F14" s="5">
        <v>21</v>
      </c>
      <c r="G14" s="12">
        <f t="shared" si="0"/>
        <v>15.75</v>
      </c>
      <c r="H14" s="9">
        <v>6</v>
      </c>
    </row>
    <row r="15" spans="2:8" x14ac:dyDescent="0.2">
      <c r="B15" s="6">
        <v>11</v>
      </c>
      <c r="C15" s="6">
        <v>50</v>
      </c>
      <c r="D15" s="5">
        <v>37</v>
      </c>
      <c r="E15" s="5">
        <f t="shared" si="1"/>
        <v>25</v>
      </c>
      <c r="F15" s="5">
        <v>20</v>
      </c>
      <c r="G15" s="12">
        <f t="shared" si="0"/>
        <v>15</v>
      </c>
      <c r="H15" s="9">
        <v>5</v>
      </c>
    </row>
    <row r="16" spans="2:8" x14ac:dyDescent="0.2">
      <c r="B16" s="6">
        <v>12</v>
      </c>
      <c r="C16" s="6">
        <v>48</v>
      </c>
      <c r="D16" s="5">
        <v>36</v>
      </c>
      <c r="E16" s="5">
        <f t="shared" si="1"/>
        <v>23.75</v>
      </c>
      <c r="F16" s="5">
        <v>19</v>
      </c>
      <c r="G16" s="12">
        <f t="shared" si="0"/>
        <v>14.25</v>
      </c>
      <c r="H16" s="9">
        <v>4</v>
      </c>
    </row>
    <row r="17" spans="2:8" x14ac:dyDescent="0.2">
      <c r="B17" s="6">
        <v>13</v>
      </c>
      <c r="C17" s="6">
        <v>46</v>
      </c>
      <c r="D17" s="5">
        <v>35</v>
      </c>
      <c r="E17" s="5">
        <f t="shared" si="1"/>
        <v>22.5</v>
      </c>
      <c r="F17" s="5">
        <v>18</v>
      </c>
      <c r="G17" s="12">
        <f t="shared" si="0"/>
        <v>13.5</v>
      </c>
      <c r="H17" s="9">
        <v>3</v>
      </c>
    </row>
    <row r="18" spans="2:8" x14ac:dyDescent="0.2">
      <c r="B18" s="6">
        <v>14</v>
      </c>
      <c r="C18" s="6">
        <v>44</v>
      </c>
      <c r="D18" s="5">
        <v>34</v>
      </c>
      <c r="E18" s="5">
        <f t="shared" si="1"/>
        <v>21.25</v>
      </c>
      <c r="F18" s="5">
        <v>17</v>
      </c>
      <c r="G18" s="12">
        <f t="shared" si="0"/>
        <v>12.75</v>
      </c>
      <c r="H18" s="9">
        <v>2</v>
      </c>
    </row>
    <row r="19" spans="2:8" x14ac:dyDescent="0.2">
      <c r="B19" s="6">
        <v>15</v>
      </c>
      <c r="C19" s="6">
        <v>42</v>
      </c>
      <c r="D19" s="5">
        <v>33</v>
      </c>
      <c r="E19" s="5">
        <f t="shared" si="1"/>
        <v>20</v>
      </c>
      <c r="F19" s="5">
        <v>16</v>
      </c>
      <c r="G19" s="12">
        <f t="shared" si="0"/>
        <v>12</v>
      </c>
      <c r="H19" s="9">
        <v>1</v>
      </c>
    </row>
    <row r="20" spans="2:8" x14ac:dyDescent="0.2">
      <c r="B20" s="6">
        <v>16</v>
      </c>
      <c r="C20" s="6">
        <v>40</v>
      </c>
      <c r="D20" s="5">
        <v>32</v>
      </c>
      <c r="E20" s="5">
        <f t="shared" si="1"/>
        <v>18.75</v>
      </c>
      <c r="F20" s="5">
        <v>15</v>
      </c>
      <c r="G20" s="12">
        <f t="shared" si="0"/>
        <v>11.25</v>
      </c>
      <c r="H20" s="9">
        <v>1</v>
      </c>
    </row>
    <row r="21" spans="2:8" x14ac:dyDescent="0.2">
      <c r="B21" s="6">
        <v>17</v>
      </c>
      <c r="C21" s="6">
        <v>39</v>
      </c>
      <c r="D21" s="5">
        <v>31</v>
      </c>
      <c r="E21" s="5">
        <f t="shared" si="1"/>
        <v>17.5</v>
      </c>
      <c r="F21" s="5">
        <v>14</v>
      </c>
      <c r="G21" s="12">
        <f t="shared" si="0"/>
        <v>10.5</v>
      </c>
      <c r="H21" s="9">
        <v>1</v>
      </c>
    </row>
    <row r="22" spans="2:8" x14ac:dyDescent="0.2">
      <c r="B22" s="6">
        <v>18</v>
      </c>
      <c r="C22" s="6">
        <v>38</v>
      </c>
      <c r="D22" s="5">
        <v>30</v>
      </c>
      <c r="E22" s="5">
        <f t="shared" si="1"/>
        <v>16.25</v>
      </c>
      <c r="F22" s="5">
        <v>13</v>
      </c>
      <c r="G22" s="12">
        <f t="shared" si="0"/>
        <v>9.75</v>
      </c>
      <c r="H22" s="9">
        <v>1</v>
      </c>
    </row>
    <row r="23" spans="2:8" x14ac:dyDescent="0.2">
      <c r="B23" s="6">
        <v>19</v>
      </c>
      <c r="C23" s="6">
        <v>37</v>
      </c>
      <c r="D23" s="5">
        <v>29</v>
      </c>
      <c r="E23" s="5">
        <f t="shared" si="1"/>
        <v>15</v>
      </c>
      <c r="F23" s="5">
        <v>12</v>
      </c>
      <c r="G23" s="12">
        <f t="shared" si="0"/>
        <v>9</v>
      </c>
      <c r="H23" s="9">
        <v>1</v>
      </c>
    </row>
    <row r="24" spans="2:8" x14ac:dyDescent="0.2">
      <c r="B24" s="6">
        <v>20</v>
      </c>
      <c r="C24" s="6">
        <v>36</v>
      </c>
      <c r="D24" s="5">
        <v>28</v>
      </c>
      <c r="E24" s="5">
        <f t="shared" si="1"/>
        <v>13.75</v>
      </c>
      <c r="F24" s="5">
        <v>11</v>
      </c>
      <c r="G24" s="12">
        <f t="shared" si="0"/>
        <v>8.25</v>
      </c>
      <c r="H24" s="9">
        <v>1</v>
      </c>
    </row>
    <row r="25" spans="2:8" x14ac:dyDescent="0.2">
      <c r="B25" s="6">
        <v>21</v>
      </c>
      <c r="C25" s="6">
        <v>35</v>
      </c>
      <c r="D25" s="5">
        <v>27</v>
      </c>
      <c r="E25" s="5">
        <f t="shared" si="1"/>
        <v>12.5</v>
      </c>
      <c r="F25" s="5">
        <v>10</v>
      </c>
      <c r="G25" s="12">
        <f t="shared" si="0"/>
        <v>7.5</v>
      </c>
      <c r="H25" s="9">
        <v>1</v>
      </c>
    </row>
    <row r="26" spans="2:8" x14ac:dyDescent="0.2">
      <c r="B26" s="6">
        <v>22</v>
      </c>
      <c r="C26" s="6">
        <v>34</v>
      </c>
      <c r="D26" s="5">
        <v>26</v>
      </c>
      <c r="E26" s="5">
        <f t="shared" si="1"/>
        <v>11.25</v>
      </c>
      <c r="F26" s="5">
        <v>9</v>
      </c>
      <c r="G26" s="12">
        <f t="shared" si="0"/>
        <v>6.75</v>
      </c>
      <c r="H26" s="9">
        <v>1</v>
      </c>
    </row>
    <row r="27" spans="2:8" x14ac:dyDescent="0.2">
      <c r="B27" s="6">
        <v>23</v>
      </c>
      <c r="C27" s="6">
        <v>33</v>
      </c>
      <c r="D27" s="5">
        <v>25</v>
      </c>
      <c r="E27" s="5">
        <f t="shared" si="1"/>
        <v>10</v>
      </c>
      <c r="F27" s="5">
        <v>8</v>
      </c>
      <c r="G27" s="12">
        <f t="shared" si="0"/>
        <v>6</v>
      </c>
      <c r="H27" s="9">
        <v>1</v>
      </c>
    </row>
    <row r="28" spans="2:8" x14ac:dyDescent="0.2">
      <c r="B28" s="6">
        <v>24</v>
      </c>
      <c r="C28" s="6">
        <v>32</v>
      </c>
      <c r="D28" s="5">
        <v>24</v>
      </c>
      <c r="E28" s="5">
        <f t="shared" si="1"/>
        <v>8.75</v>
      </c>
      <c r="F28" s="5">
        <v>7</v>
      </c>
      <c r="G28" s="12">
        <f t="shared" si="0"/>
        <v>5.25</v>
      </c>
      <c r="H28" s="9">
        <v>1</v>
      </c>
    </row>
    <row r="29" spans="2:8" x14ac:dyDescent="0.2">
      <c r="B29" s="6">
        <v>25</v>
      </c>
      <c r="C29" s="6">
        <v>31</v>
      </c>
      <c r="D29" s="5">
        <v>23</v>
      </c>
      <c r="E29" s="5">
        <f t="shared" si="1"/>
        <v>7.5</v>
      </c>
      <c r="F29" s="5">
        <v>6</v>
      </c>
      <c r="G29" s="12">
        <f t="shared" si="0"/>
        <v>4.5</v>
      </c>
      <c r="H29" s="9">
        <v>1</v>
      </c>
    </row>
    <row r="30" spans="2:8" x14ac:dyDescent="0.2">
      <c r="B30" s="6">
        <v>26</v>
      </c>
      <c r="C30" s="6">
        <v>30</v>
      </c>
      <c r="D30" s="5">
        <v>22</v>
      </c>
      <c r="E30" s="5">
        <f t="shared" si="1"/>
        <v>6.25</v>
      </c>
      <c r="F30" s="5">
        <v>5</v>
      </c>
      <c r="G30" s="12">
        <f t="shared" si="0"/>
        <v>3.75</v>
      </c>
      <c r="H30" s="9">
        <v>1</v>
      </c>
    </row>
    <row r="31" spans="2:8" x14ac:dyDescent="0.2">
      <c r="B31" s="6">
        <v>27</v>
      </c>
      <c r="C31" s="6">
        <v>29</v>
      </c>
      <c r="D31" s="5">
        <v>21</v>
      </c>
      <c r="E31" s="5">
        <f t="shared" si="1"/>
        <v>5</v>
      </c>
      <c r="F31" s="5">
        <v>4</v>
      </c>
      <c r="G31" s="12">
        <f t="shared" si="0"/>
        <v>3</v>
      </c>
      <c r="H31" s="9">
        <v>1</v>
      </c>
    </row>
    <row r="32" spans="2:8" x14ac:dyDescent="0.2">
      <c r="B32" s="6">
        <v>28</v>
      </c>
      <c r="C32" s="6">
        <v>28</v>
      </c>
      <c r="D32" s="5">
        <v>20</v>
      </c>
      <c r="E32" s="5">
        <f t="shared" si="1"/>
        <v>3.75</v>
      </c>
      <c r="F32" s="5">
        <v>3</v>
      </c>
      <c r="G32" s="12">
        <f t="shared" si="0"/>
        <v>2.25</v>
      </c>
      <c r="H32" s="9">
        <v>1</v>
      </c>
    </row>
    <row r="33" spans="2:8" x14ac:dyDescent="0.2">
      <c r="B33" s="6">
        <v>29</v>
      </c>
      <c r="C33" s="6">
        <v>27</v>
      </c>
      <c r="D33" s="5">
        <v>19</v>
      </c>
      <c r="E33" s="5">
        <f t="shared" si="1"/>
        <v>2.5</v>
      </c>
      <c r="F33" s="5">
        <v>2</v>
      </c>
      <c r="G33" s="12">
        <f t="shared" si="0"/>
        <v>1.5</v>
      </c>
      <c r="H33" s="9">
        <v>1</v>
      </c>
    </row>
    <row r="34" spans="2:8" x14ac:dyDescent="0.2">
      <c r="B34" s="6">
        <v>30</v>
      </c>
      <c r="C34" s="6">
        <v>26</v>
      </c>
      <c r="D34" s="5">
        <v>18</v>
      </c>
      <c r="E34" s="5">
        <f t="shared" si="1"/>
        <v>1.25</v>
      </c>
      <c r="F34" s="5">
        <v>1</v>
      </c>
      <c r="G34" s="12">
        <v>1</v>
      </c>
      <c r="H34" s="9">
        <v>1</v>
      </c>
    </row>
    <row r="35" spans="2:8" x14ac:dyDescent="0.2">
      <c r="B35" s="6">
        <v>31</v>
      </c>
      <c r="C35" s="6">
        <v>25</v>
      </c>
      <c r="D35" s="5">
        <v>17</v>
      </c>
      <c r="E35" s="5">
        <v>1</v>
      </c>
      <c r="F35" s="5">
        <v>1</v>
      </c>
      <c r="G35" s="12">
        <v>1</v>
      </c>
      <c r="H35" s="9">
        <v>1</v>
      </c>
    </row>
    <row r="36" spans="2:8" x14ac:dyDescent="0.2">
      <c r="B36" s="6">
        <v>32</v>
      </c>
      <c r="C36" s="6">
        <v>24</v>
      </c>
      <c r="D36" s="5">
        <v>16</v>
      </c>
      <c r="E36" s="5">
        <v>1</v>
      </c>
      <c r="F36" s="5">
        <v>1</v>
      </c>
      <c r="G36" s="12">
        <v>1</v>
      </c>
      <c r="H36" s="9">
        <v>1</v>
      </c>
    </row>
    <row r="37" spans="2:8" x14ac:dyDescent="0.2">
      <c r="B37" s="6">
        <v>33</v>
      </c>
      <c r="C37" s="6">
        <v>23</v>
      </c>
      <c r="D37" s="5">
        <v>15</v>
      </c>
      <c r="E37" s="5">
        <v>1</v>
      </c>
      <c r="F37" s="5">
        <v>1</v>
      </c>
      <c r="G37" s="12">
        <v>1</v>
      </c>
      <c r="H37" s="9">
        <v>1</v>
      </c>
    </row>
    <row r="38" spans="2:8" x14ac:dyDescent="0.2">
      <c r="B38" s="6">
        <v>34</v>
      </c>
      <c r="C38" s="6">
        <v>22</v>
      </c>
      <c r="D38" s="5">
        <v>14</v>
      </c>
      <c r="E38" s="5">
        <v>1</v>
      </c>
      <c r="F38" s="5">
        <v>1</v>
      </c>
      <c r="G38" s="12">
        <v>1</v>
      </c>
      <c r="H38" s="9">
        <v>1</v>
      </c>
    </row>
    <row r="39" spans="2:8" x14ac:dyDescent="0.2">
      <c r="B39" s="6">
        <v>35</v>
      </c>
      <c r="C39" s="6">
        <v>21</v>
      </c>
      <c r="D39" s="5">
        <v>13</v>
      </c>
      <c r="E39" s="5">
        <v>1</v>
      </c>
      <c r="F39" s="5">
        <v>1</v>
      </c>
      <c r="G39" s="12">
        <v>1</v>
      </c>
      <c r="H39" s="9">
        <v>1</v>
      </c>
    </row>
    <row r="40" spans="2:8" x14ac:dyDescent="0.2">
      <c r="B40" s="6">
        <v>36</v>
      </c>
      <c r="C40" s="6">
        <v>20</v>
      </c>
      <c r="D40" s="5">
        <v>12</v>
      </c>
      <c r="E40" s="5">
        <v>1</v>
      </c>
      <c r="F40" s="5">
        <v>1</v>
      </c>
      <c r="G40" s="12">
        <v>1</v>
      </c>
      <c r="H40" s="9">
        <v>1</v>
      </c>
    </row>
  </sheetData>
  <sheetProtection selectLockedCells="1" selectUnlockedCells="1"/>
  <mergeCells count="1">
    <mergeCell ref="B1:H1"/>
  </mergeCells>
  <pageMargins left="0.7" right="0.7" top="0.75" bottom="0.75" header="0.51180555555555551" footer="0.51180555555555551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юниоры</vt:lpstr>
      <vt:lpstr>Таблица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Северный</dc:creator>
  <cp:lastModifiedBy>пользователь Microsoft Office</cp:lastModifiedBy>
  <cp:lastPrinted>2015-08-26T13:43:35Z</cp:lastPrinted>
  <dcterms:created xsi:type="dcterms:W3CDTF">2012-01-02T12:58:00Z</dcterms:created>
  <dcterms:modified xsi:type="dcterms:W3CDTF">2018-06-07T12:33:48Z</dcterms:modified>
</cp:coreProperties>
</file>