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gregorybremel/Desktop/Моя/РЕЙТИНГИ          2020/"/>
    </mc:Choice>
  </mc:AlternateContent>
  <bookViews>
    <workbookView xWindow="13320" yWindow="460" windowWidth="15480" windowHeight="16080"/>
  </bookViews>
  <sheets>
    <sheet name="ЮНИОРЫ" sheetId="1" r:id="rId1"/>
    <sheet name="Таблица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6" i="1" l="1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H5" i="2"/>
  <c r="G5" i="2"/>
  <c r="D5" i="2"/>
  <c r="C5" i="2"/>
  <c r="Y18" i="1"/>
  <c r="Y28" i="1"/>
  <c r="Y27" i="1"/>
  <c r="Y26" i="1"/>
  <c r="Y17" i="1"/>
  <c r="Y21" i="1"/>
  <c r="Y14" i="1"/>
  <c r="Y22" i="1"/>
  <c r="Y19" i="1"/>
  <c r="Y23" i="1"/>
  <c r="Y24" i="1"/>
  <c r="Y11" i="1"/>
  <c r="Y8" i="1"/>
  <c r="Y13" i="1"/>
  <c r="Y7" i="1"/>
  <c r="Y9" i="1"/>
  <c r="Y12" i="1"/>
  <c r="Y20" i="1"/>
  <c r="Y10" i="1"/>
  <c r="Y15" i="1"/>
</calcChain>
</file>

<file path=xl/sharedStrings.xml><?xml version="1.0" encoding="utf-8"?>
<sst xmlns="http://schemas.openxmlformats.org/spreadsheetml/2006/main" count="78" uniqueCount="65">
  <si>
    <t>№ п/п</t>
  </si>
  <si>
    <t>Год рожд.</t>
  </si>
  <si>
    <t>Город, регион</t>
  </si>
  <si>
    <t>Зимний Tурнир</t>
  </si>
  <si>
    <t>Кубок России</t>
  </si>
  <si>
    <t>Турнир Сильнейши</t>
  </si>
  <si>
    <t>Международный юниорский старт</t>
  </si>
  <si>
    <t>Первенство России</t>
  </si>
  <si>
    <t>Первенство Европы</t>
  </si>
  <si>
    <t>Чемпионат России</t>
  </si>
  <si>
    <t>Первенство Мира</t>
  </si>
  <si>
    <t>Международные взрослые старты</t>
  </si>
  <si>
    <t>Сумма</t>
  </si>
  <si>
    <t>Санкт-Петербург</t>
  </si>
  <si>
    <t>Бабанин Павел</t>
  </si>
  <si>
    <t xml:space="preserve">Москва </t>
  </si>
  <si>
    <t>Тарасов Георгий</t>
  </si>
  <si>
    <t xml:space="preserve"> Таблица начисления очков в системе отбора    на  2012 г.</t>
  </si>
  <si>
    <t>Коэффициент</t>
  </si>
  <si>
    <t>Место</t>
  </si>
  <si>
    <t>1</t>
  </si>
  <si>
    <t>11</t>
  </si>
  <si>
    <t>12</t>
  </si>
  <si>
    <t>15</t>
  </si>
  <si>
    <t>19</t>
  </si>
  <si>
    <t>20</t>
  </si>
  <si>
    <t>22</t>
  </si>
  <si>
    <t>Челмакин Владимир</t>
  </si>
  <si>
    <t>Смирнов Андрей</t>
  </si>
  <si>
    <t>Никонов Егор</t>
  </si>
  <si>
    <t>8</t>
  </si>
  <si>
    <t>7</t>
  </si>
  <si>
    <t>18</t>
  </si>
  <si>
    <t>Куприянов Олег</t>
  </si>
  <si>
    <t>Борщев Петр</t>
  </si>
  <si>
    <t>Ахрамович Кирилл</t>
  </si>
  <si>
    <t>10</t>
  </si>
  <si>
    <t>14</t>
  </si>
  <si>
    <t>16</t>
  </si>
  <si>
    <t>17</t>
  </si>
  <si>
    <t>Башкортостан</t>
  </si>
  <si>
    <t>Гадецкий Антон</t>
  </si>
  <si>
    <t>Краснодарский край</t>
  </si>
  <si>
    <t>Гудков Никита</t>
  </si>
  <si>
    <t>9</t>
  </si>
  <si>
    <t>13</t>
  </si>
  <si>
    <t>Рейтинг  юниоры   2020г.</t>
  </si>
  <si>
    <t>Усачев Егор</t>
  </si>
  <si>
    <t>Климов Влад</t>
  </si>
  <si>
    <t>Шляпугин Олег</t>
  </si>
  <si>
    <t>Мос.обл.</t>
  </si>
  <si>
    <t>Широков Егор</t>
  </si>
  <si>
    <t>Хоботилов Юрий</t>
  </si>
  <si>
    <t>Одежный  Егор</t>
  </si>
  <si>
    <t>Вишурин Всеволод</t>
  </si>
  <si>
    <t>Елисеев Сергей</t>
  </si>
  <si>
    <t>Шалупин Иван</t>
  </si>
  <si>
    <t>Цинкевич Антон</t>
  </si>
  <si>
    <t>Портянко Артем</t>
  </si>
  <si>
    <t>Нижегородская обл.</t>
  </si>
  <si>
    <t>Забoлотских Владимир</t>
  </si>
  <si>
    <t>21</t>
  </si>
  <si>
    <t>Ростовская обл.</t>
  </si>
  <si>
    <t>Самарская обл.</t>
  </si>
  <si>
    <t>Челябинская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</si>
</sst>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b/>
      <sz val="14"/>
      <color indexed="8"/>
      <name val="Times New Roman"/>
      <family val="1"/>
    </font>
    <font>
      <sz val="9"/>
      <color indexed="8"/>
      <name val="Arial Cyr"/>
    </font>
    <font>
      <b/>
      <sz val="10"/>
      <color indexed="8"/>
      <name val="Arial Cyr"/>
    </font>
    <font>
      <b/>
      <sz val="9"/>
      <color indexed="8"/>
      <name val="Arial Cy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12"/>
      <name val="Arial Cyr"/>
    </font>
    <font>
      <b/>
      <sz val="10"/>
      <color indexed="8"/>
      <name val="Arial"/>
      <family val="2"/>
    </font>
    <font>
      <b/>
      <sz val="9"/>
      <color rgb="FF000000"/>
      <name val="Helvetica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11"/>
      </right>
      <top style="medium">
        <color indexed="8"/>
      </top>
      <bottom style="medium">
        <color indexed="8"/>
      </bottom>
      <diagonal/>
    </border>
    <border>
      <left style="thick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medium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/>
      <top style="thick">
        <color indexed="11"/>
      </top>
      <bottom style="thick">
        <color indexed="11"/>
      </bottom>
      <diagonal/>
    </border>
    <border>
      <left/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 applyFont="1" applyAlignment="1"/>
    <xf numFmtId="0" fontId="0" fillId="0" borderId="0" xfId="0" applyNumberFormat="1" applyFont="1" applyAlignment="1"/>
    <xf numFmtId="0" fontId="1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2" fontId="2" fillId="2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/>
    <xf numFmtId="1" fontId="4" fillId="2" borderId="20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1" fontId="0" fillId="2" borderId="22" xfId="0" applyNumberFormat="1" applyFont="1" applyFill="1" applyBorder="1" applyAlignment="1"/>
    <xf numFmtId="4" fontId="5" fillId="2" borderId="21" xfId="0" applyNumberFormat="1" applyFont="1" applyFill="1" applyBorder="1" applyAlignment="1">
      <alignment horizontal="center"/>
    </xf>
    <xf numFmtId="1" fontId="0" fillId="2" borderId="23" xfId="0" applyNumberFormat="1" applyFont="1" applyFill="1" applyBorder="1" applyAlignment="1"/>
    <xf numFmtId="0" fontId="2" fillId="2" borderId="24" xfId="0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1" fontId="6" fillId="2" borderId="22" xfId="0" applyNumberFormat="1" applyFont="1" applyFill="1" applyBorder="1" applyAlignment="1"/>
    <xf numFmtId="3" fontId="3" fillId="2" borderId="25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0" fontId="0" fillId="2" borderId="27" xfId="0" applyFont="1" applyFill="1" applyBorder="1" applyAlignment="1"/>
    <xf numFmtId="49" fontId="4" fillId="2" borderId="28" xfId="0" applyNumberFormat="1" applyFont="1" applyFill="1" applyBorder="1" applyAlignment="1">
      <alignment horizontal="left"/>
    </xf>
    <xf numFmtId="1" fontId="4" fillId="2" borderId="28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/>
    <xf numFmtId="1" fontId="0" fillId="2" borderId="30" xfId="0" applyNumberFormat="1" applyFont="1" applyFill="1" applyBorder="1" applyAlignment="1"/>
    <xf numFmtId="0" fontId="2" fillId="2" borderId="29" xfId="0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1" fontId="6" fillId="2" borderId="30" xfId="0" applyNumberFormat="1" applyFont="1" applyFill="1" applyBorder="1" applyAlignment="1"/>
    <xf numFmtId="3" fontId="3" fillId="2" borderId="32" xfId="0" applyNumberFormat="1" applyFont="1" applyFill="1" applyBorder="1" applyAlignment="1">
      <alignment horizontal="center"/>
    </xf>
    <xf numFmtId="2" fontId="7" fillId="2" borderId="33" xfId="0" applyNumberFormat="1" applyFont="1" applyFill="1" applyBorder="1" applyAlignment="1">
      <alignment horizontal="center"/>
    </xf>
    <xf numFmtId="0" fontId="0" fillId="2" borderId="30" xfId="0" applyFont="1" applyFill="1" applyBorder="1" applyAlignment="1"/>
    <xf numFmtId="4" fontId="5" fillId="2" borderId="34" xfId="0" applyNumberFormat="1" applyFont="1" applyFill="1" applyBorder="1" applyAlignment="1">
      <alignment horizontal="center"/>
    </xf>
    <xf numFmtId="4" fontId="5" fillId="2" borderId="29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/>
    <xf numFmtId="0" fontId="0" fillId="2" borderId="5" xfId="0" applyFont="1" applyFill="1" applyBorder="1" applyAlignment="1"/>
    <xf numFmtId="0" fontId="0" fillId="2" borderId="35" xfId="0" applyFont="1" applyFill="1" applyBorder="1" applyAlignment="1"/>
    <xf numFmtId="49" fontId="8" fillId="2" borderId="28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0" fillId="2" borderId="28" xfId="0" applyFont="1" applyFill="1" applyBorder="1" applyAlignment="1"/>
    <xf numFmtId="0" fontId="5" fillId="2" borderId="28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left"/>
    </xf>
    <xf numFmtId="49" fontId="6" fillId="2" borderId="28" xfId="0" applyNumberFormat="1" applyFont="1" applyFill="1" applyBorder="1" applyAlignment="1">
      <alignment horizontal="left"/>
    </xf>
    <xf numFmtId="2" fontId="4" fillId="2" borderId="29" xfId="0" applyNumberFormat="1" applyFont="1" applyFill="1" applyBorder="1" applyAlignment="1">
      <alignment horizontal="center"/>
    </xf>
    <xf numFmtId="2" fontId="8" fillId="2" borderId="29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9" fillId="0" borderId="28" xfId="0" applyFont="1" applyBorder="1" applyAlignment="1"/>
    <xf numFmtId="0" fontId="4" fillId="2" borderId="28" xfId="0" applyFont="1" applyFill="1" applyBorder="1" applyAlignment="1">
      <alignment horizontal="left"/>
    </xf>
    <xf numFmtId="1" fontId="4" fillId="2" borderId="21" xfId="0" applyNumberFormat="1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left"/>
    </xf>
    <xf numFmtId="0" fontId="9" fillId="0" borderId="0" xfId="0" applyFont="1" applyBorder="1" applyAlignment="1"/>
    <xf numFmtId="4" fontId="3" fillId="2" borderId="21" xfId="0" applyNumberFormat="1" applyFont="1" applyFill="1" applyBorder="1" applyAlignment="1">
      <alignment horizontal="center"/>
    </xf>
    <xf numFmtId="4" fontId="3" fillId="2" borderId="29" xfId="0" applyNumberFormat="1" applyFont="1" applyFill="1" applyBorder="1" applyAlignment="1">
      <alignment horizontal="center"/>
    </xf>
    <xf numFmtId="47" fontId="4" fillId="2" borderId="29" xfId="0" applyNumberFormat="1" applyFont="1" applyFill="1" applyBorder="1" applyAlignment="1">
      <alignment horizontal="center"/>
    </xf>
    <xf numFmtId="0" fontId="9" fillId="0" borderId="41" xfId="0" applyFont="1" applyBorder="1" applyAlignment="1"/>
    <xf numFmtId="1" fontId="3" fillId="2" borderId="22" xfId="0" applyNumberFormat="1" applyFont="1" applyFill="1" applyBorder="1" applyAlignment="1"/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center" vertical="center"/>
    </xf>
    <xf numFmtId="0" fontId="1" fillId="2" borderId="39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DD0806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tabSelected="1" topLeftCell="A7" zoomScale="126" zoomScaleNormal="125" zoomScalePageLayoutView="125" workbookViewId="0">
      <selection activeCell="E18" sqref="E18"/>
    </sheetView>
  </sheetViews>
  <sheetFormatPr baseColWidth="10" defaultColWidth="8.83203125" defaultRowHeight="14" customHeight="1" x14ac:dyDescent="0.2"/>
  <cols>
    <col min="1" max="1" width="6.5" style="1" customWidth="1"/>
    <col min="2" max="2" width="23.33203125" style="1" customWidth="1"/>
    <col min="3" max="3" width="6.5" style="1" customWidth="1"/>
    <col min="4" max="4" width="16.5" style="1" customWidth="1"/>
    <col min="5" max="5" width="5.1640625" style="1" customWidth="1"/>
    <col min="6" max="6" width="4.6640625" style="1" customWidth="1"/>
    <col min="7" max="7" width="3.6640625" style="1" customWidth="1"/>
    <col min="8" max="8" width="4.83203125" style="1" customWidth="1"/>
    <col min="9" max="9" width="4.33203125" style="1" hidden="1" customWidth="1"/>
    <col min="10" max="10" width="0.33203125" style="1" hidden="1" customWidth="1"/>
    <col min="11" max="11" width="4.33203125" style="1" hidden="1" customWidth="1"/>
    <col min="12" max="12" width="10.33203125" style="1" hidden="1" customWidth="1"/>
    <col min="13" max="13" width="4.6640625" style="1" hidden="1" customWidth="1"/>
    <col min="14" max="14" width="6.33203125" style="1" hidden="1" customWidth="1"/>
    <col min="15" max="15" width="0.1640625" style="1" customWidth="1"/>
    <col min="16" max="16" width="7.33203125" style="1" hidden="1" customWidth="1"/>
    <col min="17" max="17" width="3.6640625" style="1" customWidth="1"/>
    <col min="18" max="18" width="6.6640625" style="1" customWidth="1"/>
    <col min="19" max="19" width="0.1640625" style="1" customWidth="1"/>
    <col min="20" max="20" width="7.33203125" style="1" hidden="1" customWidth="1"/>
    <col min="21" max="21" width="3.6640625" style="1" hidden="1" customWidth="1"/>
    <col min="22" max="22" width="9.5" style="1" hidden="1" customWidth="1"/>
    <col min="23" max="23" width="3.6640625" style="1" hidden="1" customWidth="1"/>
    <col min="24" max="24" width="6.83203125" style="1" hidden="1" customWidth="1"/>
    <col min="25" max="25" width="9.6640625" style="1" customWidth="1"/>
    <col min="26" max="26" width="0.1640625" style="1" customWidth="1"/>
    <col min="27" max="256" width="8.83203125" customWidth="1"/>
  </cols>
  <sheetData>
    <row r="1" spans="1:26" ht="33" customHeight="1" x14ac:dyDescent="0.2">
      <c r="A1" s="83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3"/>
    </row>
    <row r="2" spans="1:26" ht="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2"/>
      <c r="Z2" s="5"/>
    </row>
    <row r="3" spans="1:26" ht="9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  <c r="Y3" s="2"/>
      <c r="Z3" s="5"/>
    </row>
    <row r="4" spans="1:26" ht="18" customHeight="1" x14ac:dyDescent="0.2">
      <c r="A4" s="2"/>
      <c r="B4" s="2"/>
      <c r="C4" s="2"/>
      <c r="D4" s="2"/>
      <c r="E4" s="81">
        <v>1</v>
      </c>
      <c r="F4" s="82"/>
      <c r="G4" s="81">
        <v>1</v>
      </c>
      <c r="H4" s="82"/>
      <c r="I4" s="81">
        <v>1</v>
      </c>
      <c r="J4" s="82"/>
      <c r="K4" s="88">
        <v>0.75</v>
      </c>
      <c r="L4" s="89"/>
      <c r="M4" s="81">
        <v>1</v>
      </c>
      <c r="N4" s="82"/>
      <c r="O4" s="81">
        <v>1.25</v>
      </c>
      <c r="P4" s="82"/>
      <c r="Q4" s="81">
        <v>1.25</v>
      </c>
      <c r="R4" s="82"/>
      <c r="S4" s="81">
        <v>1.5</v>
      </c>
      <c r="T4" s="82"/>
      <c r="U4" s="81">
        <v>1.5</v>
      </c>
      <c r="V4" s="82"/>
      <c r="W4" s="84"/>
      <c r="X4" s="82"/>
      <c r="Y4" s="2"/>
      <c r="Z4" s="5"/>
    </row>
    <row r="5" spans="1:26" ht="9.75" customHeight="1" thickBot="1" x14ac:dyDescent="0.25">
      <c r="A5" s="6"/>
      <c r="B5" s="6"/>
      <c r="C5" s="6"/>
      <c r="D5" s="6"/>
      <c r="E5" s="7"/>
      <c r="F5" s="8"/>
      <c r="G5" s="9"/>
      <c r="H5" s="8"/>
      <c r="I5" s="9"/>
      <c r="J5" s="8"/>
      <c r="K5" s="10"/>
      <c r="L5" s="11"/>
      <c r="M5" s="9"/>
      <c r="N5" s="8"/>
      <c r="O5" s="12"/>
      <c r="P5" s="8"/>
      <c r="Q5" s="12"/>
      <c r="R5" s="8"/>
      <c r="S5" s="12"/>
      <c r="T5" s="8"/>
      <c r="U5" s="12"/>
      <c r="V5" s="8"/>
      <c r="W5" s="9"/>
      <c r="X5" s="8"/>
      <c r="Y5" s="13"/>
      <c r="Z5" s="5"/>
    </row>
    <row r="6" spans="1:26" ht="43.5" customHeight="1" thickTop="1" thickBot="1" x14ac:dyDescent="0.25">
      <c r="A6" s="14" t="s">
        <v>0</v>
      </c>
      <c r="B6" s="15"/>
      <c r="C6" s="16" t="s">
        <v>1</v>
      </c>
      <c r="D6" s="17" t="s">
        <v>2</v>
      </c>
      <c r="E6" s="79" t="s">
        <v>3</v>
      </c>
      <c r="F6" s="80"/>
      <c r="G6" s="79" t="s">
        <v>4</v>
      </c>
      <c r="H6" s="80"/>
      <c r="I6" s="79" t="s">
        <v>5</v>
      </c>
      <c r="J6" s="87"/>
      <c r="K6" s="85" t="s">
        <v>6</v>
      </c>
      <c r="L6" s="86"/>
      <c r="M6" s="90" t="s">
        <v>7</v>
      </c>
      <c r="N6" s="80"/>
      <c r="O6" s="79" t="s">
        <v>8</v>
      </c>
      <c r="P6" s="80"/>
      <c r="Q6" s="79" t="s">
        <v>9</v>
      </c>
      <c r="R6" s="80"/>
      <c r="S6" s="79" t="s">
        <v>10</v>
      </c>
      <c r="T6" s="80"/>
      <c r="U6" s="79" t="s">
        <v>11</v>
      </c>
      <c r="V6" s="80"/>
      <c r="W6" s="79"/>
      <c r="X6" s="87"/>
      <c r="Y6" s="18" t="s">
        <v>12</v>
      </c>
      <c r="Z6" s="19"/>
    </row>
    <row r="7" spans="1:26" ht="16" customHeight="1" thickTop="1" x14ac:dyDescent="0.2">
      <c r="A7" s="64" t="s">
        <v>20</v>
      </c>
      <c r="B7" s="32" t="s">
        <v>14</v>
      </c>
      <c r="C7" s="20">
        <v>1999</v>
      </c>
      <c r="D7" s="34" t="s">
        <v>15</v>
      </c>
      <c r="E7" s="21">
        <v>14</v>
      </c>
      <c r="F7" s="22">
        <v>17</v>
      </c>
      <c r="G7" s="21">
        <v>14</v>
      </c>
      <c r="H7" s="71">
        <v>17</v>
      </c>
      <c r="I7" s="78"/>
      <c r="J7" s="24"/>
      <c r="K7" s="25"/>
      <c r="L7" s="26"/>
      <c r="M7" s="23"/>
      <c r="N7" s="27"/>
      <c r="O7" s="28"/>
      <c r="P7" s="27"/>
      <c r="Q7" s="28">
        <v>4</v>
      </c>
      <c r="R7" s="74">
        <v>38.75</v>
      </c>
      <c r="S7" s="28"/>
      <c r="T7" s="27"/>
      <c r="U7" s="28"/>
      <c r="V7" s="27"/>
      <c r="W7" s="23"/>
      <c r="X7" s="29"/>
      <c r="Y7" s="30">
        <f t="shared" ref="Y7:Y24" si="0">F7+H7+J7+L7+N7+P7+R7+T7+V7+X7</f>
        <v>72.75</v>
      </c>
      <c r="Z7" s="31"/>
    </row>
    <row r="8" spans="1:26" ht="15" customHeight="1" x14ac:dyDescent="0.2">
      <c r="A8" s="65">
        <v>2</v>
      </c>
      <c r="B8" s="68" t="s">
        <v>34</v>
      </c>
      <c r="C8" s="33">
        <v>2001</v>
      </c>
      <c r="D8" s="34" t="s">
        <v>62</v>
      </c>
      <c r="E8" s="35">
        <v>15</v>
      </c>
      <c r="F8" s="36">
        <v>16</v>
      </c>
      <c r="G8" s="35">
        <v>9</v>
      </c>
      <c r="H8" s="37">
        <v>22</v>
      </c>
      <c r="I8" s="39"/>
      <c r="J8" s="47"/>
      <c r="K8" s="39"/>
      <c r="L8" s="40"/>
      <c r="M8" s="39"/>
      <c r="N8" s="41"/>
      <c r="O8" s="42"/>
      <c r="P8" s="41"/>
      <c r="Q8" s="42">
        <v>7</v>
      </c>
      <c r="R8" s="75">
        <v>31.25</v>
      </c>
      <c r="S8" s="42"/>
      <c r="T8" s="41"/>
      <c r="U8" s="42"/>
      <c r="V8" s="41"/>
      <c r="W8" s="39"/>
      <c r="X8" s="43"/>
      <c r="Y8" s="44">
        <f t="shared" si="0"/>
        <v>69.25</v>
      </c>
      <c r="Z8" s="31"/>
    </row>
    <row r="9" spans="1:26" ht="15" customHeight="1" x14ac:dyDescent="0.2">
      <c r="A9" s="65">
        <v>3</v>
      </c>
      <c r="B9" s="70" t="s">
        <v>35</v>
      </c>
      <c r="C9" s="33">
        <v>2001</v>
      </c>
      <c r="D9" s="34" t="s">
        <v>15</v>
      </c>
      <c r="E9" s="35">
        <v>19</v>
      </c>
      <c r="F9" s="36">
        <v>12</v>
      </c>
      <c r="G9" s="35">
        <v>5</v>
      </c>
      <c r="H9" s="37">
        <v>29</v>
      </c>
      <c r="I9" s="39"/>
      <c r="J9" s="46"/>
      <c r="K9" s="39"/>
      <c r="L9" s="40"/>
      <c r="M9" s="39"/>
      <c r="N9" s="41"/>
      <c r="O9" s="42"/>
      <c r="P9" s="41"/>
      <c r="Q9" s="42">
        <v>23</v>
      </c>
      <c r="R9" s="75">
        <v>10</v>
      </c>
      <c r="S9" s="42"/>
      <c r="T9" s="41"/>
      <c r="U9" s="42"/>
      <c r="V9" s="41"/>
      <c r="W9" s="39"/>
      <c r="X9" s="43"/>
      <c r="Y9" s="44">
        <f t="shared" si="0"/>
        <v>51</v>
      </c>
      <c r="Z9" s="31"/>
    </row>
    <row r="10" spans="1:26" ht="15" customHeight="1" x14ac:dyDescent="0.2">
      <c r="A10" s="65">
        <v>4</v>
      </c>
      <c r="B10" s="32" t="s">
        <v>33</v>
      </c>
      <c r="C10" s="33">
        <v>2000</v>
      </c>
      <c r="D10" s="34" t="s">
        <v>13</v>
      </c>
      <c r="E10" s="35">
        <v>13</v>
      </c>
      <c r="F10" s="36">
        <v>18</v>
      </c>
      <c r="G10" s="35">
        <v>21</v>
      </c>
      <c r="H10" s="37">
        <v>10</v>
      </c>
      <c r="I10" s="38"/>
      <c r="J10" s="47"/>
      <c r="K10" s="39"/>
      <c r="L10" s="40"/>
      <c r="M10" s="39"/>
      <c r="N10" s="41"/>
      <c r="O10" s="42"/>
      <c r="P10" s="41"/>
      <c r="Q10" s="42">
        <v>15</v>
      </c>
      <c r="R10" s="75">
        <v>20</v>
      </c>
      <c r="S10" s="42"/>
      <c r="T10" s="41"/>
      <c r="U10" s="42"/>
      <c r="V10" s="41"/>
      <c r="W10" s="39"/>
      <c r="X10" s="43"/>
      <c r="Y10" s="44">
        <f t="shared" si="0"/>
        <v>48</v>
      </c>
      <c r="Z10" s="31"/>
    </row>
    <row r="11" spans="1:26" ht="15" customHeight="1" x14ac:dyDescent="0.2">
      <c r="A11" s="65">
        <v>5</v>
      </c>
      <c r="B11" s="72" t="s">
        <v>27</v>
      </c>
      <c r="C11" s="33">
        <v>1999</v>
      </c>
      <c r="D11" s="34" t="s">
        <v>15</v>
      </c>
      <c r="E11" s="35">
        <v>36</v>
      </c>
      <c r="F11" s="36">
        <v>1</v>
      </c>
      <c r="G11" s="35">
        <v>8</v>
      </c>
      <c r="H11" s="37">
        <v>23</v>
      </c>
      <c r="I11" s="39"/>
      <c r="J11" s="47"/>
      <c r="K11" s="39"/>
      <c r="L11" s="40"/>
      <c r="M11" s="39"/>
      <c r="N11" s="41"/>
      <c r="O11" s="42"/>
      <c r="P11" s="41"/>
      <c r="Q11" s="42">
        <v>16</v>
      </c>
      <c r="R11" s="75">
        <v>18.75</v>
      </c>
      <c r="S11" s="42"/>
      <c r="T11" s="41"/>
      <c r="U11" s="42"/>
      <c r="V11" s="41"/>
      <c r="W11" s="39"/>
      <c r="X11" s="43"/>
      <c r="Y11" s="44">
        <f t="shared" si="0"/>
        <v>42.75</v>
      </c>
      <c r="Z11" s="31"/>
    </row>
    <row r="12" spans="1:26" ht="15" customHeight="1" x14ac:dyDescent="0.2">
      <c r="A12" s="65">
        <v>6</v>
      </c>
      <c r="B12" s="77" t="s">
        <v>60</v>
      </c>
      <c r="C12" s="33">
        <v>2001</v>
      </c>
      <c r="D12" s="34" t="s">
        <v>15</v>
      </c>
      <c r="E12" s="35">
        <v>29</v>
      </c>
      <c r="F12" s="36">
        <v>2</v>
      </c>
      <c r="G12" s="35">
        <v>23</v>
      </c>
      <c r="H12" s="37">
        <v>8</v>
      </c>
      <c r="I12" s="39"/>
      <c r="J12" s="47"/>
      <c r="K12" s="39"/>
      <c r="L12" s="40"/>
      <c r="M12" s="39"/>
      <c r="N12" s="41"/>
      <c r="O12" s="42"/>
      <c r="P12" s="41"/>
      <c r="Q12" s="42">
        <v>10</v>
      </c>
      <c r="R12" s="75">
        <v>26.25</v>
      </c>
      <c r="S12" s="42"/>
      <c r="T12" s="41"/>
      <c r="U12" s="42"/>
      <c r="V12" s="41"/>
      <c r="W12" s="39"/>
      <c r="X12" s="43"/>
      <c r="Y12" s="44">
        <f t="shared" si="0"/>
        <v>36.25</v>
      </c>
      <c r="Z12" s="31"/>
    </row>
    <row r="13" spans="1:26" ht="15" customHeight="1" x14ac:dyDescent="0.2">
      <c r="A13" s="65" t="s">
        <v>31</v>
      </c>
      <c r="B13" s="73" t="s">
        <v>28</v>
      </c>
      <c r="C13" s="33">
        <v>2001</v>
      </c>
      <c r="D13" s="34" t="s">
        <v>63</v>
      </c>
      <c r="E13" s="35">
        <v>24</v>
      </c>
      <c r="F13" s="36">
        <v>7</v>
      </c>
      <c r="G13" s="35">
        <v>25</v>
      </c>
      <c r="H13" s="37">
        <v>6</v>
      </c>
      <c r="I13" s="39"/>
      <c r="J13" s="47"/>
      <c r="K13" s="39"/>
      <c r="L13" s="40"/>
      <c r="M13" s="39"/>
      <c r="N13" s="41"/>
      <c r="O13" s="42"/>
      <c r="P13" s="41"/>
      <c r="Q13" s="42">
        <v>18</v>
      </c>
      <c r="R13" s="75">
        <v>16.25</v>
      </c>
      <c r="S13" s="42"/>
      <c r="T13" s="41"/>
      <c r="U13" s="42"/>
      <c r="V13" s="41"/>
      <c r="W13" s="39"/>
      <c r="X13" s="43"/>
      <c r="Y13" s="44">
        <f t="shared" si="0"/>
        <v>29.25</v>
      </c>
      <c r="Z13" s="31"/>
    </row>
    <row r="14" spans="1:26" ht="15" customHeight="1" x14ac:dyDescent="0.2">
      <c r="A14" s="65" t="s">
        <v>30</v>
      </c>
      <c r="B14" s="32" t="s">
        <v>48</v>
      </c>
      <c r="C14" s="33">
        <v>2000</v>
      </c>
      <c r="D14" s="34" t="s">
        <v>59</v>
      </c>
      <c r="E14" s="48">
        <v>35</v>
      </c>
      <c r="F14" s="63">
        <v>1</v>
      </c>
      <c r="G14" s="35">
        <v>19</v>
      </c>
      <c r="H14" s="37">
        <v>12</v>
      </c>
      <c r="I14" s="39"/>
      <c r="J14" s="47"/>
      <c r="K14" s="39"/>
      <c r="L14" s="40"/>
      <c r="M14" s="39"/>
      <c r="N14" s="41"/>
      <c r="O14" s="42"/>
      <c r="P14" s="41"/>
      <c r="Q14" s="42">
        <v>20</v>
      </c>
      <c r="R14" s="75">
        <v>13.75</v>
      </c>
      <c r="S14" s="42"/>
      <c r="T14" s="41"/>
      <c r="U14" s="42"/>
      <c r="V14" s="41"/>
      <c r="W14" s="39"/>
      <c r="X14" s="43"/>
      <c r="Y14" s="44">
        <f t="shared" si="0"/>
        <v>26.75</v>
      </c>
      <c r="Z14" s="31"/>
    </row>
    <row r="15" spans="1:26" ht="15" customHeight="1" x14ac:dyDescent="0.2">
      <c r="A15" s="65" t="s">
        <v>44</v>
      </c>
      <c r="B15" s="73" t="s">
        <v>16</v>
      </c>
      <c r="C15" s="33">
        <v>1999</v>
      </c>
      <c r="D15" s="34" t="s">
        <v>64</v>
      </c>
      <c r="E15" s="35">
        <v>23</v>
      </c>
      <c r="F15" s="36">
        <v>8</v>
      </c>
      <c r="G15" s="35">
        <v>24</v>
      </c>
      <c r="H15" s="37">
        <v>7</v>
      </c>
      <c r="I15" s="39"/>
      <c r="J15" s="47"/>
      <c r="K15" s="39"/>
      <c r="L15" s="40"/>
      <c r="M15" s="39"/>
      <c r="N15" s="41"/>
      <c r="O15" s="42"/>
      <c r="P15" s="41"/>
      <c r="Q15" s="42">
        <v>22</v>
      </c>
      <c r="R15" s="75">
        <v>11.25</v>
      </c>
      <c r="S15" s="42"/>
      <c r="T15" s="41"/>
      <c r="U15" s="42"/>
      <c r="V15" s="41"/>
      <c r="W15" s="39"/>
      <c r="X15" s="43"/>
      <c r="Y15" s="44">
        <f t="shared" si="0"/>
        <v>26.25</v>
      </c>
      <c r="Z15" s="31"/>
    </row>
    <row r="16" spans="1:26" ht="15" customHeight="1" x14ac:dyDescent="0.2">
      <c r="A16" s="65" t="s">
        <v>36</v>
      </c>
      <c r="B16" s="32" t="s">
        <v>41</v>
      </c>
      <c r="C16" s="33">
        <v>2001</v>
      </c>
      <c r="D16" s="34" t="s">
        <v>42</v>
      </c>
      <c r="E16" s="35">
        <v>28</v>
      </c>
      <c r="F16" s="36">
        <v>3</v>
      </c>
      <c r="G16" s="35">
        <v>15</v>
      </c>
      <c r="H16" s="37">
        <v>16</v>
      </c>
      <c r="I16" s="39"/>
      <c r="J16" s="47"/>
      <c r="K16" s="39"/>
      <c r="L16" s="40"/>
      <c r="M16" s="39"/>
      <c r="N16" s="41"/>
      <c r="O16" s="42"/>
      <c r="P16" s="41"/>
      <c r="Q16" s="42"/>
      <c r="R16" s="75"/>
      <c r="S16" s="42"/>
      <c r="T16" s="41"/>
      <c r="U16" s="42"/>
      <c r="V16" s="41"/>
      <c r="W16" s="39"/>
      <c r="X16" s="43"/>
      <c r="Y16" s="44">
        <f t="shared" si="0"/>
        <v>19</v>
      </c>
      <c r="Z16" s="31"/>
    </row>
    <row r="17" spans="1:26" ht="15" customHeight="1" x14ac:dyDescent="0.2">
      <c r="A17" s="65" t="s">
        <v>21</v>
      </c>
      <c r="B17" s="68" t="s">
        <v>53</v>
      </c>
      <c r="C17" s="33">
        <v>2002</v>
      </c>
      <c r="D17" s="34" t="s">
        <v>62</v>
      </c>
      <c r="E17" s="48"/>
      <c r="F17" s="63"/>
      <c r="G17" s="35"/>
      <c r="H17" s="66"/>
      <c r="I17" s="39"/>
      <c r="J17" s="47"/>
      <c r="K17" s="39"/>
      <c r="L17" s="40"/>
      <c r="M17" s="39"/>
      <c r="N17" s="41"/>
      <c r="O17" s="42"/>
      <c r="P17" s="41"/>
      <c r="Q17" s="42">
        <v>17</v>
      </c>
      <c r="R17" s="75">
        <v>17.5</v>
      </c>
      <c r="S17" s="42"/>
      <c r="T17" s="41"/>
      <c r="U17" s="42"/>
      <c r="V17" s="41"/>
      <c r="W17" s="39"/>
      <c r="X17" s="43"/>
      <c r="Y17" s="44">
        <f t="shared" si="0"/>
        <v>17.5</v>
      </c>
      <c r="Z17" s="31"/>
    </row>
    <row r="18" spans="1:26" ht="15" customHeight="1" x14ac:dyDescent="0.2">
      <c r="A18" s="65" t="s">
        <v>22</v>
      </c>
      <c r="B18" s="70" t="s">
        <v>58</v>
      </c>
      <c r="C18" s="33">
        <v>2002</v>
      </c>
      <c r="D18" s="76" t="s">
        <v>62</v>
      </c>
      <c r="E18" s="48"/>
      <c r="F18" s="40"/>
      <c r="G18" s="48"/>
      <c r="H18" s="37"/>
      <c r="I18" s="39"/>
      <c r="J18" s="47"/>
      <c r="K18" s="39"/>
      <c r="L18" s="41"/>
      <c r="M18" s="39"/>
      <c r="N18" s="41"/>
      <c r="O18" s="42"/>
      <c r="P18" s="41"/>
      <c r="Q18" s="42">
        <v>21</v>
      </c>
      <c r="R18" s="75">
        <v>12.5</v>
      </c>
      <c r="S18" s="42"/>
      <c r="T18" s="41"/>
      <c r="U18" s="42"/>
      <c r="V18" s="41"/>
      <c r="W18" s="39"/>
      <c r="X18" s="43"/>
      <c r="Y18" s="44">
        <f t="shared" si="0"/>
        <v>12.5</v>
      </c>
      <c r="Z18" s="31"/>
    </row>
    <row r="19" spans="1:26" ht="15" customHeight="1" x14ac:dyDescent="0.2">
      <c r="A19" s="65" t="s">
        <v>45</v>
      </c>
      <c r="B19" s="73" t="s">
        <v>47</v>
      </c>
      <c r="C19" s="33">
        <v>2002</v>
      </c>
      <c r="D19" s="34" t="s">
        <v>13</v>
      </c>
      <c r="E19" s="35">
        <v>34</v>
      </c>
      <c r="F19" s="36">
        <v>1</v>
      </c>
      <c r="G19" s="35"/>
      <c r="H19" s="37"/>
      <c r="I19" s="39"/>
      <c r="J19" s="47"/>
      <c r="K19" s="39"/>
      <c r="L19" s="40"/>
      <c r="M19" s="39"/>
      <c r="N19" s="41"/>
      <c r="O19" s="42"/>
      <c r="P19" s="41"/>
      <c r="Q19" s="42">
        <v>28</v>
      </c>
      <c r="R19" s="75">
        <v>3.75</v>
      </c>
      <c r="S19" s="42"/>
      <c r="T19" s="41"/>
      <c r="U19" s="42"/>
      <c r="V19" s="41"/>
      <c r="W19" s="39"/>
      <c r="X19" s="43"/>
      <c r="Y19" s="44">
        <f t="shared" si="0"/>
        <v>4.75</v>
      </c>
      <c r="Z19" s="31"/>
    </row>
    <row r="20" spans="1:26" ht="15" customHeight="1" x14ac:dyDescent="0.2">
      <c r="A20" s="65" t="s">
        <v>37</v>
      </c>
      <c r="B20" s="69" t="s">
        <v>29</v>
      </c>
      <c r="C20" s="33">
        <v>2000</v>
      </c>
      <c r="D20" s="34" t="s">
        <v>40</v>
      </c>
      <c r="E20" s="35">
        <v>27</v>
      </c>
      <c r="F20" s="36">
        <v>4</v>
      </c>
      <c r="G20" s="35"/>
      <c r="H20" s="37"/>
      <c r="I20" s="45"/>
      <c r="J20" s="47"/>
      <c r="K20" s="39"/>
      <c r="L20" s="40"/>
      <c r="M20" s="39"/>
      <c r="N20" s="41"/>
      <c r="O20" s="42"/>
      <c r="P20" s="41"/>
      <c r="Q20" s="42"/>
      <c r="R20" s="75"/>
      <c r="S20" s="42"/>
      <c r="T20" s="41"/>
      <c r="U20" s="42"/>
      <c r="V20" s="41"/>
      <c r="W20" s="39"/>
      <c r="X20" s="43"/>
      <c r="Y20" s="44">
        <f t="shared" si="0"/>
        <v>4</v>
      </c>
      <c r="Z20" s="31"/>
    </row>
    <row r="21" spans="1:26" ht="15" customHeight="1" x14ac:dyDescent="0.2">
      <c r="A21" s="65" t="s">
        <v>23</v>
      </c>
      <c r="B21" s="68" t="s">
        <v>52</v>
      </c>
      <c r="C21" s="33">
        <v>2002</v>
      </c>
      <c r="D21" s="34" t="s">
        <v>13</v>
      </c>
      <c r="E21" s="48"/>
      <c r="F21" s="63"/>
      <c r="G21" s="35"/>
      <c r="H21" s="67"/>
      <c r="I21" s="39"/>
      <c r="J21" s="47"/>
      <c r="K21" s="39"/>
      <c r="L21" s="40"/>
      <c r="M21" s="39"/>
      <c r="N21" s="41"/>
      <c r="O21" s="42"/>
      <c r="P21" s="41"/>
      <c r="Q21" s="42">
        <v>29</v>
      </c>
      <c r="R21" s="75">
        <v>2.5</v>
      </c>
      <c r="S21" s="42"/>
      <c r="T21" s="41"/>
      <c r="U21" s="42"/>
      <c r="V21" s="41"/>
      <c r="W21" s="39"/>
      <c r="X21" s="43"/>
      <c r="Y21" s="44">
        <f t="shared" si="0"/>
        <v>2.5</v>
      </c>
      <c r="Z21" s="31"/>
    </row>
    <row r="22" spans="1:26" ht="15" customHeight="1" x14ac:dyDescent="0.2">
      <c r="A22" s="65" t="s">
        <v>38</v>
      </c>
      <c r="B22" s="69" t="s">
        <v>43</v>
      </c>
      <c r="C22" s="33">
        <v>2000</v>
      </c>
      <c r="D22" s="34" t="s">
        <v>59</v>
      </c>
      <c r="E22" s="35">
        <v>30</v>
      </c>
      <c r="F22" s="36">
        <v>1</v>
      </c>
      <c r="G22" s="35">
        <v>33</v>
      </c>
      <c r="H22" s="37">
        <v>1</v>
      </c>
      <c r="I22" s="39"/>
      <c r="J22" s="47"/>
      <c r="K22" s="39"/>
      <c r="L22" s="40"/>
      <c r="M22" s="39"/>
      <c r="N22" s="41"/>
      <c r="O22" s="42"/>
      <c r="P22" s="41"/>
      <c r="Q22" s="42"/>
      <c r="R22" s="75"/>
      <c r="S22" s="42"/>
      <c r="T22" s="41"/>
      <c r="U22" s="42"/>
      <c r="V22" s="41"/>
      <c r="W22" s="39"/>
      <c r="X22" s="43"/>
      <c r="Y22" s="44">
        <f t="shared" si="0"/>
        <v>2</v>
      </c>
      <c r="Z22" s="31"/>
    </row>
    <row r="23" spans="1:26" ht="15" customHeight="1" x14ac:dyDescent="0.2">
      <c r="A23" s="65" t="s">
        <v>39</v>
      </c>
      <c r="B23" s="32" t="s">
        <v>49</v>
      </c>
      <c r="C23" s="33">
        <v>1999</v>
      </c>
      <c r="D23" s="34" t="s">
        <v>50</v>
      </c>
      <c r="E23" s="35"/>
      <c r="F23" s="36"/>
      <c r="G23" s="48">
        <v>35</v>
      </c>
      <c r="H23" s="37">
        <v>1</v>
      </c>
      <c r="I23" s="39"/>
      <c r="J23" s="49"/>
      <c r="K23" s="39"/>
      <c r="L23" s="50"/>
      <c r="M23" s="39"/>
      <c r="N23" s="41"/>
      <c r="O23" s="42"/>
      <c r="P23" s="41"/>
      <c r="Q23" s="42"/>
      <c r="R23" s="75"/>
      <c r="S23" s="42"/>
      <c r="T23" s="41"/>
      <c r="U23" s="42"/>
      <c r="V23" s="41"/>
      <c r="W23" s="39"/>
      <c r="X23" s="43"/>
      <c r="Y23" s="44">
        <f t="shared" si="0"/>
        <v>1</v>
      </c>
      <c r="Z23" s="31"/>
    </row>
    <row r="24" spans="1:26" ht="15" customHeight="1" x14ac:dyDescent="0.2">
      <c r="A24" s="65" t="s">
        <v>32</v>
      </c>
      <c r="B24" s="69" t="s">
        <v>51</v>
      </c>
      <c r="C24" s="33">
        <v>2002</v>
      </c>
      <c r="D24" s="34" t="s">
        <v>40</v>
      </c>
      <c r="E24" s="35"/>
      <c r="F24" s="36"/>
      <c r="G24" s="48">
        <v>36</v>
      </c>
      <c r="H24" s="37">
        <v>1</v>
      </c>
      <c r="I24" s="39"/>
      <c r="J24" s="47"/>
      <c r="K24" s="39"/>
      <c r="L24" s="51"/>
      <c r="M24" s="39"/>
      <c r="N24" s="41"/>
      <c r="O24" s="42"/>
      <c r="P24" s="41"/>
      <c r="Q24" s="42"/>
      <c r="R24" s="75"/>
      <c r="S24" s="42"/>
      <c r="T24" s="41"/>
      <c r="U24" s="42"/>
      <c r="V24" s="41"/>
      <c r="W24" s="39"/>
      <c r="X24" s="43"/>
      <c r="Y24" s="44">
        <f t="shared" si="0"/>
        <v>1</v>
      </c>
      <c r="Z24" s="31"/>
    </row>
    <row r="25" spans="1:26" ht="15" customHeight="1" x14ac:dyDescent="0.2">
      <c r="A25" s="65" t="s">
        <v>24</v>
      </c>
      <c r="B25" s="69" t="s">
        <v>54</v>
      </c>
      <c r="C25" s="33">
        <v>2002</v>
      </c>
      <c r="D25" s="34" t="s">
        <v>50</v>
      </c>
      <c r="E25" s="48"/>
      <c r="F25" s="63"/>
      <c r="G25" s="35"/>
      <c r="H25" s="37"/>
      <c r="I25" s="39"/>
      <c r="J25" s="47"/>
      <c r="K25" s="39"/>
      <c r="L25" s="40"/>
      <c r="M25" s="39"/>
      <c r="N25" s="41"/>
      <c r="O25" s="42"/>
      <c r="P25" s="41"/>
      <c r="Q25" s="42">
        <v>31</v>
      </c>
      <c r="R25" s="75">
        <v>1</v>
      </c>
      <c r="S25" s="42"/>
      <c r="T25" s="41"/>
      <c r="U25" s="42"/>
      <c r="V25" s="41"/>
      <c r="W25" s="39"/>
      <c r="X25" s="43"/>
      <c r="Y25" s="44">
        <v>1</v>
      </c>
      <c r="Z25" s="31"/>
    </row>
    <row r="26" spans="1:26" ht="15" customHeight="1" x14ac:dyDescent="0.2">
      <c r="A26" s="65" t="s">
        <v>25</v>
      </c>
      <c r="B26" s="32" t="s">
        <v>55</v>
      </c>
      <c r="C26" s="33">
        <v>2002</v>
      </c>
      <c r="D26" s="76" t="s">
        <v>40</v>
      </c>
      <c r="E26" s="48"/>
      <c r="F26" s="40"/>
      <c r="G26" s="48"/>
      <c r="H26" s="37"/>
      <c r="I26" s="39"/>
      <c r="J26" s="47"/>
      <c r="K26" s="39"/>
      <c r="L26" s="40"/>
      <c r="M26" s="39"/>
      <c r="N26" s="41"/>
      <c r="O26" s="42"/>
      <c r="P26" s="41"/>
      <c r="Q26" s="42">
        <v>33</v>
      </c>
      <c r="R26" s="75">
        <v>1</v>
      </c>
      <c r="S26" s="42"/>
      <c r="T26" s="41"/>
      <c r="U26" s="42"/>
      <c r="V26" s="41"/>
      <c r="W26" s="39"/>
      <c r="X26" s="43"/>
      <c r="Y26" s="44">
        <f>F26+H26+J26+L26+N26+P26+R26+T26+V26+X26</f>
        <v>1</v>
      </c>
      <c r="Z26" s="31"/>
    </row>
    <row r="27" spans="1:26" ht="15" customHeight="1" x14ac:dyDescent="0.2">
      <c r="A27" s="65" t="s">
        <v>61</v>
      </c>
      <c r="B27" s="70" t="s">
        <v>56</v>
      </c>
      <c r="C27" s="33">
        <v>2002</v>
      </c>
      <c r="D27" s="76" t="s">
        <v>15</v>
      </c>
      <c r="E27" s="48"/>
      <c r="F27" s="40"/>
      <c r="G27" s="48"/>
      <c r="H27" s="37"/>
      <c r="I27" s="45"/>
      <c r="J27" s="47"/>
      <c r="K27" s="39"/>
      <c r="L27" s="41"/>
      <c r="M27" s="39"/>
      <c r="N27" s="41"/>
      <c r="O27" s="42"/>
      <c r="P27" s="41"/>
      <c r="Q27" s="42">
        <v>34</v>
      </c>
      <c r="R27" s="75">
        <v>1</v>
      </c>
      <c r="S27" s="42"/>
      <c r="T27" s="41"/>
      <c r="U27" s="42"/>
      <c r="V27" s="41"/>
      <c r="W27" s="39"/>
      <c r="X27" s="43"/>
      <c r="Y27" s="44">
        <f>F27+H27+J27+L27+N27+P27+R27+T27+V27+X27</f>
        <v>1</v>
      </c>
      <c r="Z27" s="31"/>
    </row>
    <row r="28" spans="1:26" ht="15" customHeight="1" x14ac:dyDescent="0.2">
      <c r="A28" s="65" t="s">
        <v>26</v>
      </c>
      <c r="B28" s="70" t="s">
        <v>57</v>
      </c>
      <c r="C28" s="33">
        <v>2001</v>
      </c>
      <c r="D28" s="76" t="s">
        <v>13</v>
      </c>
      <c r="E28" s="48"/>
      <c r="F28" s="40"/>
      <c r="G28" s="48"/>
      <c r="H28" s="37"/>
      <c r="I28" s="39"/>
      <c r="J28" s="47"/>
      <c r="K28" s="39"/>
      <c r="L28" s="41"/>
      <c r="M28" s="39"/>
      <c r="N28" s="41"/>
      <c r="O28" s="42"/>
      <c r="P28" s="41"/>
      <c r="Q28" s="42">
        <v>36</v>
      </c>
      <c r="R28" s="75">
        <v>1</v>
      </c>
      <c r="S28" s="42"/>
      <c r="T28" s="41"/>
      <c r="U28" s="42"/>
      <c r="V28" s="41"/>
      <c r="W28" s="39"/>
      <c r="X28" s="43"/>
      <c r="Y28" s="44">
        <f>F28+H28+J28+L28+N28+P28+R28+T28+V28+X28</f>
        <v>1</v>
      </c>
      <c r="Z28" s="31"/>
    </row>
    <row r="29" spans="1:26" ht="15" customHeight="1" x14ac:dyDescent="0.2">
      <c r="A29" s="31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5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5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5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5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5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5" hidden="1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5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5" hidden="1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</sheetData>
  <mergeCells count="21">
    <mergeCell ref="S4:T4"/>
    <mergeCell ref="M6:N6"/>
    <mergeCell ref="S6:T6"/>
    <mergeCell ref="O6:P6"/>
    <mergeCell ref="M4:N4"/>
    <mergeCell ref="E6:F6"/>
    <mergeCell ref="Q4:R4"/>
    <mergeCell ref="O4:P4"/>
    <mergeCell ref="A1:Y1"/>
    <mergeCell ref="Q6:R6"/>
    <mergeCell ref="K6:L6"/>
    <mergeCell ref="W4:X4"/>
    <mergeCell ref="I4:J4"/>
    <mergeCell ref="U4:V4"/>
    <mergeCell ref="I6:J6"/>
    <mergeCell ref="W6:X6"/>
    <mergeCell ref="G4:H4"/>
    <mergeCell ref="E4:F4"/>
    <mergeCell ref="U6:V6"/>
    <mergeCell ref="K4:L4"/>
    <mergeCell ref="G6:H6"/>
  </mergeCells>
  <pageMargins left="0.7" right="0.7" top="0.75" bottom="0.75" header="0.51180599999999998" footer="0.51180599999999998"/>
  <pageSetup orientation="portrait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opLeftCell="A9" workbookViewId="0">
      <selection activeCell="K28" sqref="K28"/>
    </sheetView>
  </sheetViews>
  <sheetFormatPr baseColWidth="10" defaultColWidth="8.83203125" defaultRowHeight="14" customHeight="1" x14ac:dyDescent="0.2"/>
  <cols>
    <col min="1" max="1" width="8.83203125" style="52" customWidth="1"/>
    <col min="2" max="2" width="21" style="52" customWidth="1"/>
    <col min="3" max="3" width="5.6640625" style="52" customWidth="1"/>
    <col min="4" max="4" width="7.33203125" style="52" customWidth="1"/>
    <col min="5" max="5" width="6.5" style="52" customWidth="1"/>
    <col min="6" max="6" width="6.1640625" style="52" customWidth="1"/>
    <col min="7" max="7" width="6.83203125" style="52" customWidth="1"/>
    <col min="8" max="8" width="8.83203125" style="52" customWidth="1"/>
    <col min="9" max="256" width="8.83203125" customWidth="1"/>
  </cols>
  <sheetData>
    <row r="1" spans="1:8" ht="15.75" customHeight="1" x14ac:dyDescent="0.2">
      <c r="A1" s="53"/>
      <c r="B1" s="91" t="s">
        <v>17</v>
      </c>
      <c r="C1" s="92"/>
      <c r="D1" s="92"/>
      <c r="E1" s="92"/>
      <c r="F1" s="92"/>
      <c r="G1" s="92"/>
      <c r="H1" s="92"/>
    </row>
    <row r="2" spans="1:8" ht="15" customHeight="1" x14ac:dyDescent="0.2">
      <c r="A2" s="53"/>
      <c r="B2" s="54"/>
      <c r="C2" s="54"/>
      <c r="D2" s="54"/>
      <c r="E2" s="54"/>
      <c r="F2" s="54"/>
      <c r="G2" s="55"/>
      <c r="H2" s="56"/>
    </row>
    <row r="3" spans="1:8" ht="15" customHeight="1" x14ac:dyDescent="0.2">
      <c r="A3" s="57"/>
      <c r="B3" s="58" t="s">
        <v>18</v>
      </c>
      <c r="C3" s="59">
        <v>2</v>
      </c>
      <c r="D3" s="59">
        <v>1.5</v>
      </c>
      <c r="E3" s="59">
        <v>1.25</v>
      </c>
      <c r="F3" s="59">
        <v>1</v>
      </c>
      <c r="G3" s="59">
        <v>0.75</v>
      </c>
      <c r="H3" s="59">
        <v>0.5</v>
      </c>
    </row>
    <row r="4" spans="1:8" ht="15" customHeight="1" x14ac:dyDescent="0.2">
      <c r="A4" s="57"/>
      <c r="B4" s="58" t="s">
        <v>19</v>
      </c>
      <c r="C4" s="60"/>
      <c r="D4" s="60"/>
      <c r="E4" s="60"/>
      <c r="F4" s="60"/>
      <c r="G4" s="60"/>
      <c r="H4" s="61"/>
    </row>
    <row r="5" spans="1:8" ht="15" customHeight="1" x14ac:dyDescent="0.2">
      <c r="A5" s="57"/>
      <c r="B5" s="62">
        <v>1</v>
      </c>
      <c r="C5" s="62">
        <f>F5*2</f>
        <v>80</v>
      </c>
      <c r="D5" s="59">
        <f>F5*1.5</f>
        <v>60</v>
      </c>
      <c r="E5" s="59">
        <v>50</v>
      </c>
      <c r="F5" s="59">
        <v>40</v>
      </c>
      <c r="G5" s="59">
        <f t="shared" ref="G5:G33" si="0">F5*0.75</f>
        <v>30</v>
      </c>
      <c r="H5" s="59">
        <f>F5*0.5</f>
        <v>20</v>
      </c>
    </row>
    <row r="6" spans="1:8" ht="15" customHeight="1" x14ac:dyDescent="0.2">
      <c r="A6" s="57"/>
      <c r="B6" s="62">
        <v>2</v>
      </c>
      <c r="C6" s="62">
        <v>75</v>
      </c>
      <c r="D6" s="59">
        <v>55</v>
      </c>
      <c r="E6" s="59">
        <v>45</v>
      </c>
      <c r="F6" s="59">
        <v>36</v>
      </c>
      <c r="G6" s="59">
        <f t="shared" si="0"/>
        <v>27</v>
      </c>
      <c r="H6" s="59">
        <v>17</v>
      </c>
    </row>
    <row r="7" spans="1:8" ht="15" customHeight="1" x14ac:dyDescent="0.2">
      <c r="A7" s="57"/>
      <c r="B7" s="62">
        <v>3</v>
      </c>
      <c r="C7" s="62">
        <v>70</v>
      </c>
      <c r="D7" s="59">
        <v>51</v>
      </c>
      <c r="E7" s="59">
        <f t="shared" ref="E7:E34" si="1">F7*1.25</f>
        <v>41.25</v>
      </c>
      <c r="F7" s="59">
        <v>33</v>
      </c>
      <c r="G7" s="59">
        <f t="shared" si="0"/>
        <v>24.75</v>
      </c>
      <c r="H7" s="59">
        <v>15</v>
      </c>
    </row>
    <row r="8" spans="1:8" ht="15" customHeight="1" x14ac:dyDescent="0.2">
      <c r="A8" s="57"/>
      <c r="B8" s="62">
        <v>4</v>
      </c>
      <c r="C8" s="62">
        <v>66</v>
      </c>
      <c r="D8" s="59">
        <v>48</v>
      </c>
      <c r="E8" s="59">
        <f t="shared" si="1"/>
        <v>38.75</v>
      </c>
      <c r="F8" s="59">
        <v>31</v>
      </c>
      <c r="G8" s="59">
        <f t="shared" si="0"/>
        <v>23.25</v>
      </c>
      <c r="H8" s="59">
        <v>13</v>
      </c>
    </row>
    <row r="9" spans="1:8" ht="15" customHeight="1" x14ac:dyDescent="0.2">
      <c r="A9" s="57"/>
      <c r="B9" s="62">
        <v>5</v>
      </c>
      <c r="C9" s="62">
        <v>63</v>
      </c>
      <c r="D9" s="59">
        <v>46</v>
      </c>
      <c r="E9" s="59">
        <f t="shared" si="1"/>
        <v>36.25</v>
      </c>
      <c r="F9" s="59">
        <v>29</v>
      </c>
      <c r="G9" s="59">
        <f t="shared" si="0"/>
        <v>21.75</v>
      </c>
      <c r="H9" s="59">
        <v>11</v>
      </c>
    </row>
    <row r="10" spans="1:8" ht="15" customHeight="1" x14ac:dyDescent="0.2">
      <c r="A10" s="57"/>
      <c r="B10" s="62">
        <v>6</v>
      </c>
      <c r="C10" s="62">
        <v>60</v>
      </c>
      <c r="D10" s="59">
        <v>44</v>
      </c>
      <c r="E10" s="59">
        <f t="shared" si="1"/>
        <v>33.75</v>
      </c>
      <c r="F10" s="59">
        <v>27</v>
      </c>
      <c r="G10" s="59">
        <f t="shared" si="0"/>
        <v>20.25</v>
      </c>
      <c r="H10" s="59">
        <v>10</v>
      </c>
    </row>
    <row r="11" spans="1:8" ht="15" customHeight="1" x14ac:dyDescent="0.2">
      <c r="A11" s="57"/>
      <c r="B11" s="62">
        <v>7</v>
      </c>
      <c r="C11" s="62">
        <v>58</v>
      </c>
      <c r="D11" s="59">
        <v>42</v>
      </c>
      <c r="E11" s="59">
        <f t="shared" si="1"/>
        <v>31.25</v>
      </c>
      <c r="F11" s="59">
        <v>25</v>
      </c>
      <c r="G11" s="59">
        <f t="shared" si="0"/>
        <v>18.75</v>
      </c>
      <c r="H11" s="59">
        <v>9</v>
      </c>
    </row>
    <row r="12" spans="1:8" ht="15" customHeight="1" x14ac:dyDescent="0.2">
      <c r="A12" s="57"/>
      <c r="B12" s="62">
        <v>8</v>
      </c>
      <c r="C12" s="62">
        <v>56</v>
      </c>
      <c r="D12" s="59">
        <v>40</v>
      </c>
      <c r="E12" s="59">
        <f t="shared" si="1"/>
        <v>28.75</v>
      </c>
      <c r="F12" s="59">
        <v>23</v>
      </c>
      <c r="G12" s="59">
        <f t="shared" si="0"/>
        <v>17.25</v>
      </c>
      <c r="H12" s="59">
        <v>8</v>
      </c>
    </row>
    <row r="13" spans="1:8" ht="15" customHeight="1" x14ac:dyDescent="0.2">
      <c r="A13" s="57"/>
      <c r="B13" s="62">
        <v>9</v>
      </c>
      <c r="C13" s="62">
        <v>54</v>
      </c>
      <c r="D13" s="59">
        <v>39</v>
      </c>
      <c r="E13" s="59">
        <f t="shared" si="1"/>
        <v>27.5</v>
      </c>
      <c r="F13" s="59">
        <v>22</v>
      </c>
      <c r="G13" s="59">
        <f t="shared" si="0"/>
        <v>16.5</v>
      </c>
      <c r="H13" s="59">
        <v>7</v>
      </c>
    </row>
    <row r="14" spans="1:8" ht="15" customHeight="1" x14ac:dyDescent="0.2">
      <c r="A14" s="57"/>
      <c r="B14" s="62">
        <v>10</v>
      </c>
      <c r="C14" s="62">
        <v>52</v>
      </c>
      <c r="D14" s="59">
        <v>38</v>
      </c>
      <c r="E14" s="59">
        <f t="shared" si="1"/>
        <v>26.25</v>
      </c>
      <c r="F14" s="59">
        <v>21</v>
      </c>
      <c r="G14" s="59">
        <f t="shared" si="0"/>
        <v>15.75</v>
      </c>
      <c r="H14" s="59">
        <v>6</v>
      </c>
    </row>
    <row r="15" spans="1:8" ht="15" customHeight="1" x14ac:dyDescent="0.2">
      <c r="A15" s="57"/>
      <c r="B15" s="62">
        <v>11</v>
      </c>
      <c r="C15" s="62">
        <v>50</v>
      </c>
      <c r="D15" s="59">
        <v>37</v>
      </c>
      <c r="E15" s="59">
        <f t="shared" si="1"/>
        <v>25</v>
      </c>
      <c r="F15" s="59">
        <v>20</v>
      </c>
      <c r="G15" s="59">
        <f t="shared" si="0"/>
        <v>15</v>
      </c>
      <c r="H15" s="59">
        <v>5</v>
      </c>
    </row>
    <row r="16" spans="1:8" ht="15" customHeight="1" x14ac:dyDescent="0.2">
      <c r="A16" s="57"/>
      <c r="B16" s="62">
        <v>12</v>
      </c>
      <c r="C16" s="62">
        <v>48</v>
      </c>
      <c r="D16" s="59">
        <v>36</v>
      </c>
      <c r="E16" s="59">
        <f t="shared" si="1"/>
        <v>23.75</v>
      </c>
      <c r="F16" s="59">
        <v>19</v>
      </c>
      <c r="G16" s="59">
        <f t="shared" si="0"/>
        <v>14.25</v>
      </c>
      <c r="H16" s="59">
        <v>4</v>
      </c>
    </row>
    <row r="17" spans="1:8" ht="15" customHeight="1" x14ac:dyDescent="0.2">
      <c r="A17" s="57"/>
      <c r="B17" s="62">
        <v>13</v>
      </c>
      <c r="C17" s="62">
        <v>46</v>
      </c>
      <c r="D17" s="59">
        <v>35</v>
      </c>
      <c r="E17" s="59">
        <f t="shared" si="1"/>
        <v>22.5</v>
      </c>
      <c r="F17" s="59">
        <v>18</v>
      </c>
      <c r="G17" s="59">
        <f t="shared" si="0"/>
        <v>13.5</v>
      </c>
      <c r="H17" s="59">
        <v>3</v>
      </c>
    </row>
    <row r="18" spans="1:8" ht="15" customHeight="1" x14ac:dyDescent="0.2">
      <c r="A18" s="57"/>
      <c r="B18" s="62">
        <v>14</v>
      </c>
      <c r="C18" s="62">
        <v>44</v>
      </c>
      <c r="D18" s="59">
        <v>34</v>
      </c>
      <c r="E18" s="59">
        <f t="shared" si="1"/>
        <v>21.25</v>
      </c>
      <c r="F18" s="59">
        <v>17</v>
      </c>
      <c r="G18" s="59">
        <f t="shared" si="0"/>
        <v>12.75</v>
      </c>
      <c r="H18" s="59">
        <v>2</v>
      </c>
    </row>
    <row r="19" spans="1:8" ht="15" customHeight="1" x14ac:dyDescent="0.2">
      <c r="A19" s="57"/>
      <c r="B19" s="62">
        <v>15</v>
      </c>
      <c r="C19" s="62">
        <v>42</v>
      </c>
      <c r="D19" s="59">
        <v>33</v>
      </c>
      <c r="E19" s="59">
        <f t="shared" si="1"/>
        <v>20</v>
      </c>
      <c r="F19" s="59">
        <v>16</v>
      </c>
      <c r="G19" s="59">
        <f t="shared" si="0"/>
        <v>12</v>
      </c>
      <c r="H19" s="59">
        <v>1</v>
      </c>
    </row>
    <row r="20" spans="1:8" ht="15" customHeight="1" x14ac:dyDescent="0.2">
      <c r="A20" s="57"/>
      <c r="B20" s="62">
        <v>16</v>
      </c>
      <c r="C20" s="62">
        <v>40</v>
      </c>
      <c r="D20" s="59">
        <v>32</v>
      </c>
      <c r="E20" s="59">
        <f t="shared" si="1"/>
        <v>18.75</v>
      </c>
      <c r="F20" s="59">
        <v>15</v>
      </c>
      <c r="G20" s="59">
        <f t="shared" si="0"/>
        <v>11.25</v>
      </c>
      <c r="H20" s="59">
        <v>1</v>
      </c>
    </row>
    <row r="21" spans="1:8" ht="15" customHeight="1" x14ac:dyDescent="0.2">
      <c r="A21" s="57"/>
      <c r="B21" s="62">
        <v>17</v>
      </c>
      <c r="C21" s="62">
        <v>39</v>
      </c>
      <c r="D21" s="59">
        <v>31</v>
      </c>
      <c r="E21" s="59">
        <f t="shared" si="1"/>
        <v>17.5</v>
      </c>
      <c r="F21" s="59">
        <v>14</v>
      </c>
      <c r="G21" s="59">
        <f t="shared" si="0"/>
        <v>10.5</v>
      </c>
      <c r="H21" s="59">
        <v>1</v>
      </c>
    </row>
    <row r="22" spans="1:8" ht="15" customHeight="1" x14ac:dyDescent="0.2">
      <c r="A22" s="57"/>
      <c r="B22" s="62">
        <v>18</v>
      </c>
      <c r="C22" s="62">
        <v>38</v>
      </c>
      <c r="D22" s="59">
        <v>30</v>
      </c>
      <c r="E22" s="59">
        <f t="shared" si="1"/>
        <v>16.25</v>
      </c>
      <c r="F22" s="59">
        <v>13</v>
      </c>
      <c r="G22" s="59">
        <f t="shared" si="0"/>
        <v>9.75</v>
      </c>
      <c r="H22" s="59">
        <v>1</v>
      </c>
    </row>
    <row r="23" spans="1:8" ht="15" customHeight="1" x14ac:dyDescent="0.2">
      <c r="A23" s="57"/>
      <c r="B23" s="62">
        <v>19</v>
      </c>
      <c r="C23" s="62">
        <v>37</v>
      </c>
      <c r="D23" s="59">
        <v>29</v>
      </c>
      <c r="E23" s="59">
        <f t="shared" si="1"/>
        <v>15</v>
      </c>
      <c r="F23" s="59">
        <v>12</v>
      </c>
      <c r="G23" s="59">
        <f t="shared" si="0"/>
        <v>9</v>
      </c>
      <c r="H23" s="59">
        <v>1</v>
      </c>
    </row>
    <row r="24" spans="1:8" ht="15" customHeight="1" x14ac:dyDescent="0.2">
      <c r="A24" s="57"/>
      <c r="B24" s="62">
        <v>20</v>
      </c>
      <c r="C24" s="62">
        <v>36</v>
      </c>
      <c r="D24" s="59">
        <v>28</v>
      </c>
      <c r="E24" s="59">
        <f t="shared" si="1"/>
        <v>13.75</v>
      </c>
      <c r="F24" s="59">
        <v>11</v>
      </c>
      <c r="G24" s="59">
        <f t="shared" si="0"/>
        <v>8.25</v>
      </c>
      <c r="H24" s="59">
        <v>1</v>
      </c>
    </row>
    <row r="25" spans="1:8" ht="15" customHeight="1" x14ac:dyDescent="0.2">
      <c r="A25" s="57"/>
      <c r="B25" s="62">
        <v>21</v>
      </c>
      <c r="C25" s="62">
        <v>35</v>
      </c>
      <c r="D25" s="59">
        <v>27</v>
      </c>
      <c r="E25" s="59">
        <f t="shared" si="1"/>
        <v>12.5</v>
      </c>
      <c r="F25" s="59">
        <v>10</v>
      </c>
      <c r="G25" s="59">
        <f t="shared" si="0"/>
        <v>7.5</v>
      </c>
      <c r="H25" s="59">
        <v>1</v>
      </c>
    </row>
    <row r="26" spans="1:8" ht="15" customHeight="1" x14ac:dyDescent="0.2">
      <c r="A26" s="57"/>
      <c r="B26" s="62">
        <v>22</v>
      </c>
      <c r="C26" s="62">
        <v>34</v>
      </c>
      <c r="D26" s="59">
        <v>26</v>
      </c>
      <c r="E26" s="59">
        <f t="shared" si="1"/>
        <v>11.25</v>
      </c>
      <c r="F26" s="59">
        <v>9</v>
      </c>
      <c r="G26" s="59">
        <f t="shared" si="0"/>
        <v>6.75</v>
      </c>
      <c r="H26" s="59">
        <v>1</v>
      </c>
    </row>
    <row r="27" spans="1:8" ht="15" customHeight="1" x14ac:dyDescent="0.2">
      <c r="A27" s="57"/>
      <c r="B27" s="62">
        <v>23</v>
      </c>
      <c r="C27" s="62">
        <v>33</v>
      </c>
      <c r="D27" s="59">
        <v>25</v>
      </c>
      <c r="E27" s="59">
        <f t="shared" si="1"/>
        <v>10</v>
      </c>
      <c r="F27" s="59">
        <v>8</v>
      </c>
      <c r="G27" s="59">
        <f t="shared" si="0"/>
        <v>6</v>
      </c>
      <c r="H27" s="59">
        <v>1</v>
      </c>
    </row>
    <row r="28" spans="1:8" ht="15" customHeight="1" x14ac:dyDescent="0.2">
      <c r="A28" s="57"/>
      <c r="B28" s="62">
        <v>24</v>
      </c>
      <c r="C28" s="62">
        <v>32</v>
      </c>
      <c r="D28" s="59">
        <v>24</v>
      </c>
      <c r="E28" s="59">
        <f t="shared" si="1"/>
        <v>8.75</v>
      </c>
      <c r="F28" s="59">
        <v>7</v>
      </c>
      <c r="G28" s="59">
        <f t="shared" si="0"/>
        <v>5.25</v>
      </c>
      <c r="H28" s="59">
        <v>1</v>
      </c>
    </row>
    <row r="29" spans="1:8" ht="15" customHeight="1" x14ac:dyDescent="0.2">
      <c r="A29" s="57"/>
      <c r="B29" s="62">
        <v>25</v>
      </c>
      <c r="C29" s="62">
        <v>31</v>
      </c>
      <c r="D29" s="59">
        <v>23</v>
      </c>
      <c r="E29" s="59">
        <f t="shared" si="1"/>
        <v>7.5</v>
      </c>
      <c r="F29" s="59">
        <v>6</v>
      </c>
      <c r="G29" s="59">
        <f t="shared" si="0"/>
        <v>4.5</v>
      </c>
      <c r="H29" s="59">
        <v>1</v>
      </c>
    </row>
    <row r="30" spans="1:8" ht="15" customHeight="1" x14ac:dyDescent="0.2">
      <c r="A30" s="57"/>
      <c r="B30" s="62">
        <v>26</v>
      </c>
      <c r="C30" s="62">
        <v>30</v>
      </c>
      <c r="D30" s="59">
        <v>22</v>
      </c>
      <c r="E30" s="59">
        <f t="shared" si="1"/>
        <v>6.25</v>
      </c>
      <c r="F30" s="59">
        <v>5</v>
      </c>
      <c r="G30" s="59">
        <f t="shared" si="0"/>
        <v>3.75</v>
      </c>
      <c r="H30" s="59">
        <v>1</v>
      </c>
    </row>
    <row r="31" spans="1:8" ht="15" customHeight="1" x14ac:dyDescent="0.2">
      <c r="A31" s="57"/>
      <c r="B31" s="62">
        <v>27</v>
      </c>
      <c r="C31" s="62">
        <v>29</v>
      </c>
      <c r="D31" s="59">
        <v>21</v>
      </c>
      <c r="E31" s="59">
        <f t="shared" si="1"/>
        <v>5</v>
      </c>
      <c r="F31" s="59">
        <v>4</v>
      </c>
      <c r="G31" s="59">
        <f t="shared" si="0"/>
        <v>3</v>
      </c>
      <c r="H31" s="59">
        <v>1</v>
      </c>
    </row>
    <row r="32" spans="1:8" ht="15" customHeight="1" x14ac:dyDescent="0.2">
      <c r="A32" s="57"/>
      <c r="B32" s="62">
        <v>28</v>
      </c>
      <c r="C32" s="62">
        <v>28</v>
      </c>
      <c r="D32" s="59">
        <v>20</v>
      </c>
      <c r="E32" s="59">
        <f t="shared" si="1"/>
        <v>3.75</v>
      </c>
      <c r="F32" s="59">
        <v>3</v>
      </c>
      <c r="G32" s="59">
        <f t="shared" si="0"/>
        <v>2.25</v>
      </c>
      <c r="H32" s="59">
        <v>1</v>
      </c>
    </row>
    <row r="33" spans="1:8" ht="15" customHeight="1" x14ac:dyDescent="0.2">
      <c r="A33" s="57"/>
      <c r="B33" s="62">
        <v>29</v>
      </c>
      <c r="C33" s="62">
        <v>27</v>
      </c>
      <c r="D33" s="59">
        <v>19</v>
      </c>
      <c r="E33" s="59">
        <f t="shared" si="1"/>
        <v>2.5</v>
      </c>
      <c r="F33" s="59">
        <v>2</v>
      </c>
      <c r="G33" s="59">
        <f t="shared" si="0"/>
        <v>1.5</v>
      </c>
      <c r="H33" s="59">
        <v>1</v>
      </c>
    </row>
    <row r="34" spans="1:8" ht="15" customHeight="1" x14ac:dyDescent="0.2">
      <c r="A34" s="57"/>
      <c r="B34" s="62">
        <v>30</v>
      </c>
      <c r="C34" s="62">
        <v>26</v>
      </c>
      <c r="D34" s="59">
        <v>18</v>
      </c>
      <c r="E34" s="59">
        <f t="shared" si="1"/>
        <v>1.25</v>
      </c>
      <c r="F34" s="59">
        <v>1</v>
      </c>
      <c r="G34" s="59">
        <v>1</v>
      </c>
      <c r="H34" s="59">
        <v>1</v>
      </c>
    </row>
    <row r="35" spans="1:8" ht="15" customHeight="1" x14ac:dyDescent="0.2">
      <c r="A35" s="57"/>
      <c r="B35" s="62">
        <v>31</v>
      </c>
      <c r="C35" s="62">
        <v>25</v>
      </c>
      <c r="D35" s="59">
        <v>17</v>
      </c>
      <c r="E35" s="59">
        <v>1</v>
      </c>
      <c r="F35" s="59">
        <v>1</v>
      </c>
      <c r="G35" s="59">
        <v>1</v>
      </c>
      <c r="H35" s="59">
        <v>1</v>
      </c>
    </row>
    <row r="36" spans="1:8" ht="15" customHeight="1" x14ac:dyDescent="0.2">
      <c r="A36" s="57"/>
      <c r="B36" s="62">
        <v>32</v>
      </c>
      <c r="C36" s="62">
        <v>24</v>
      </c>
      <c r="D36" s="59">
        <v>16</v>
      </c>
      <c r="E36" s="59">
        <v>1</v>
      </c>
      <c r="F36" s="59">
        <v>1</v>
      </c>
      <c r="G36" s="59">
        <v>1</v>
      </c>
      <c r="H36" s="59">
        <v>1</v>
      </c>
    </row>
    <row r="37" spans="1:8" ht="15" customHeight="1" x14ac:dyDescent="0.2">
      <c r="A37" s="57"/>
      <c r="B37" s="62">
        <v>33</v>
      </c>
      <c r="C37" s="62">
        <v>23</v>
      </c>
      <c r="D37" s="59">
        <v>15</v>
      </c>
      <c r="E37" s="59">
        <v>1</v>
      </c>
      <c r="F37" s="59">
        <v>1</v>
      </c>
      <c r="G37" s="59">
        <v>1</v>
      </c>
      <c r="H37" s="59">
        <v>1</v>
      </c>
    </row>
    <row r="38" spans="1:8" ht="15" customHeight="1" x14ac:dyDescent="0.2">
      <c r="A38" s="57"/>
      <c r="B38" s="62">
        <v>34</v>
      </c>
      <c r="C38" s="62">
        <v>22</v>
      </c>
      <c r="D38" s="59">
        <v>14</v>
      </c>
      <c r="E38" s="59">
        <v>1</v>
      </c>
      <c r="F38" s="59">
        <v>1</v>
      </c>
      <c r="G38" s="59">
        <v>1</v>
      </c>
      <c r="H38" s="59">
        <v>1</v>
      </c>
    </row>
    <row r="39" spans="1:8" ht="15" customHeight="1" x14ac:dyDescent="0.2">
      <c r="A39" s="57"/>
      <c r="B39" s="62">
        <v>35</v>
      </c>
      <c r="C39" s="62">
        <v>21</v>
      </c>
      <c r="D39" s="59">
        <v>13</v>
      </c>
      <c r="E39" s="59">
        <v>1</v>
      </c>
      <c r="F39" s="59">
        <v>1</v>
      </c>
      <c r="G39" s="59">
        <v>1</v>
      </c>
      <c r="H39" s="59">
        <v>1</v>
      </c>
    </row>
    <row r="40" spans="1:8" ht="15" customHeight="1" x14ac:dyDescent="0.2">
      <c r="A40" s="57"/>
      <c r="B40" s="62">
        <v>36</v>
      </c>
      <c r="C40" s="62">
        <v>20</v>
      </c>
      <c r="D40" s="59">
        <v>12</v>
      </c>
      <c r="E40" s="59">
        <v>1</v>
      </c>
      <c r="F40" s="59">
        <v>1</v>
      </c>
      <c r="G40" s="59">
        <v>1</v>
      </c>
      <c r="H40" s="59">
        <v>1</v>
      </c>
    </row>
  </sheetData>
  <mergeCells count="1">
    <mergeCell ref="B1:H1"/>
  </mergeCells>
  <pageMargins left="0.7" right="0.7" top="0.75" bottom="0.75" header="0.51180599999999998" footer="0.51180599999999998"/>
  <pageSetup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2018-02-06T09:30:39Z</dcterms:created>
  <dcterms:modified xsi:type="dcterms:W3CDTF">2020-09-08T22:35:27Z</dcterms:modified>
</cp:coreProperties>
</file>