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mitrymenshikov/Desktop/документы/Планы,Инд.Планы/Рейтинги/"/>
    </mc:Choice>
  </mc:AlternateContent>
  <xr:revisionPtr revIDLastSave="0" documentId="13_ncr:1_{450A1EBC-6946-8848-8C45-25BB9B60727B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Лист1" sheetId="3" r:id="rId1"/>
    <sheet name="Таблица" sheetId="4" r:id="rId2"/>
  </sheets>
  <calcPr calcId="191029" iterateDelta="1E-4"/>
</workbook>
</file>

<file path=xl/calcChain.xml><?xml version="1.0" encoding="utf-8"?>
<calcChain xmlns="http://schemas.openxmlformats.org/spreadsheetml/2006/main">
  <c r="O4" i="3" l="1"/>
  <c r="O18" i="3"/>
  <c r="O5" i="3"/>
  <c r="O6" i="3"/>
  <c r="O7" i="3"/>
  <c r="O8" i="3"/>
  <c r="O10" i="3"/>
  <c r="O12" i="3"/>
  <c r="O14" i="3"/>
  <c r="O22" i="3"/>
  <c r="O25" i="3"/>
  <c r="O15" i="3"/>
  <c r="O13" i="3"/>
  <c r="O16" i="3"/>
  <c r="O9" i="3"/>
  <c r="O11" i="3"/>
  <c r="O19" i="3"/>
  <c r="O17" i="3"/>
  <c r="O20" i="3"/>
  <c r="O27" i="3"/>
  <c r="O23" i="3"/>
  <c r="O21" i="3"/>
  <c r="O26" i="3"/>
  <c r="O24" i="3"/>
  <c r="O28" i="3"/>
  <c r="O31" i="3"/>
  <c r="O29" i="3"/>
  <c r="O32" i="3"/>
  <c r="O33" i="3"/>
  <c r="O34" i="3"/>
  <c r="O35" i="3"/>
  <c r="O36" i="3"/>
  <c r="O37" i="3"/>
  <c r="O38" i="3"/>
  <c r="O39" i="3"/>
  <c r="O40" i="3"/>
  <c r="O30" i="3"/>
  <c r="C5" i="4"/>
  <c r="D5" i="4"/>
  <c r="G5" i="4"/>
  <c r="H5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E30" i="4"/>
  <c r="G30" i="4"/>
  <c r="E31" i="4"/>
  <c r="G31" i="4"/>
  <c r="E32" i="4"/>
  <c r="G32" i="4"/>
  <c r="E33" i="4"/>
  <c r="G33" i="4"/>
  <c r="E34" i="4"/>
</calcChain>
</file>

<file path=xl/sharedStrings.xml><?xml version="1.0" encoding="utf-8"?>
<sst xmlns="http://schemas.openxmlformats.org/spreadsheetml/2006/main" count="104" uniqueCount="63">
  <si>
    <t>Кубок России</t>
  </si>
  <si>
    <t>Лопаткина Дарья</t>
  </si>
  <si>
    <t>Сергеева Юлия</t>
  </si>
  <si>
    <t>Епифанова Анна</t>
  </si>
  <si>
    <t>Москва</t>
  </si>
  <si>
    <t>Баршенцева  Полина</t>
  </si>
  <si>
    <t>Самойлова Мария</t>
  </si>
  <si>
    <t>Санева Ксения</t>
  </si>
  <si>
    <t>Новикова Виктория</t>
  </si>
  <si>
    <t>Галухина Екатерина</t>
  </si>
  <si>
    <t>Дадыкина Анастасия</t>
  </si>
  <si>
    <t>Захарова Елизавета</t>
  </si>
  <si>
    <t>Нартова Юлия</t>
  </si>
  <si>
    <t>Цветкова Полина</t>
  </si>
  <si>
    <t>Бачурина Екатерина</t>
  </si>
  <si>
    <t>Ботова Ангелина</t>
  </si>
  <si>
    <t>Санкт-Петербург</t>
  </si>
  <si>
    <t>Волкова Ульяна</t>
  </si>
  <si>
    <t>Место</t>
  </si>
  <si>
    <t>Г.Р.</t>
  </si>
  <si>
    <t>Регион</t>
  </si>
  <si>
    <t>Рейтинг</t>
  </si>
  <si>
    <t>Очки</t>
  </si>
  <si>
    <t>Ростовская область</t>
  </si>
  <si>
    <t>Московская область</t>
  </si>
  <si>
    <t>Нижегородская область</t>
  </si>
  <si>
    <t>ФИ спортсменки</t>
  </si>
  <si>
    <t>Мелихова Алиса</t>
  </si>
  <si>
    <t>Хохлова Анна</t>
  </si>
  <si>
    <t>Бойченко Сарра</t>
  </si>
  <si>
    <t>Верстукова Ирина</t>
  </si>
  <si>
    <t>Горецкая Марина</t>
  </si>
  <si>
    <t>Турнир Сильнейших</t>
  </si>
  <si>
    <t>Коэффициент</t>
  </si>
  <si>
    <t>Таблица начисления очков в системе отбора    на  2012 г.</t>
  </si>
  <si>
    <t>Челябинская область</t>
  </si>
  <si>
    <t>Губайдуллина Гульназ</t>
  </si>
  <si>
    <t>Баташова Ульяна</t>
  </si>
  <si>
    <t>Фральцова Ксения</t>
  </si>
  <si>
    <t>Ибатуллина Аделина</t>
  </si>
  <si>
    <t>Чистякова Анастасия</t>
  </si>
  <si>
    <t>Ефимова Вероника</t>
  </si>
  <si>
    <t>Салтыкова Ирина</t>
  </si>
  <si>
    <t>Хамппу Мария</t>
  </si>
  <si>
    <t>Утина Екатерина</t>
  </si>
  <si>
    <t>Козлова София</t>
  </si>
  <si>
    <t>Махинько Анна</t>
  </si>
  <si>
    <t>Сухинская Ирина</t>
  </si>
  <si>
    <t>Хрулева Вероника</t>
  </si>
  <si>
    <t>Рейтинг женщины 2021</t>
  </si>
  <si>
    <t>Московская область-ЯНАО</t>
  </si>
  <si>
    <t>Московская область-Новосибирская область</t>
  </si>
  <si>
    <t>Самарская область</t>
  </si>
  <si>
    <t>Кокрякова Алена</t>
  </si>
  <si>
    <t>Московская область-Челябинская область</t>
  </si>
  <si>
    <t>Фандо Диана</t>
  </si>
  <si>
    <t>Самсонова Софья</t>
  </si>
  <si>
    <t xml:space="preserve">Малышкина Екатерина </t>
  </si>
  <si>
    <t>пф</t>
  </si>
  <si>
    <t>Кубок Мира 2</t>
  </si>
  <si>
    <t>Кубок Мира 3</t>
  </si>
  <si>
    <t>Кубок Мира 1</t>
  </si>
  <si>
    <t>н.у.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</si>
</sst>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rgb="FF000000"/>
      <name val="Calibri"/>
      <family val="2"/>
      <charset val="1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Arial Cyr"/>
      <charset val="204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10"/>
      <name val="Arial Cyr"/>
      <family val="2"/>
      <charset val="1"/>
    </font>
    <font>
      <sz val="12"/>
      <color rgb="FF000000"/>
      <name val="Calibri"/>
      <family val="2"/>
      <charset val="204"/>
    </font>
    <font>
      <sz val="12"/>
      <name val="Arial Cyr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0"/>
      <color theme="1"/>
      <name val="Arial"/>
      <family val="2"/>
      <charset val="1"/>
    </font>
    <font>
      <sz val="8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1"/>
    </font>
    <font>
      <b/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/>
    <xf numFmtId="0" fontId="14" fillId="0" borderId="0" xfId="1"/>
    <xf numFmtId="0" fontId="14" fillId="0" borderId="7" xfId="1" applyBorder="1"/>
    <xf numFmtId="0" fontId="4" fillId="2" borderId="7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4" fillId="2" borderId="5" xfId="1" applyFill="1" applyBorder="1"/>
    <xf numFmtId="0" fontId="14" fillId="2" borderId="7" xfId="1" applyFill="1" applyBorder="1"/>
    <xf numFmtId="49" fontId="4" fillId="2" borderId="7" xfId="1" applyNumberFormat="1" applyFont="1" applyFill="1" applyBorder="1" applyAlignment="1">
      <alignment horizontal="center"/>
    </xf>
    <xf numFmtId="0" fontId="5" fillId="2" borderId="7" xfId="1" applyFont="1" applyFill="1" applyBorder="1"/>
    <xf numFmtId="0" fontId="16" fillId="2" borderId="7" xfId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7" fillId="0" borderId="0" xfId="0" applyFont="1"/>
    <xf numFmtId="0" fontId="19" fillId="0" borderId="0" xfId="0" applyFont="1" applyAlignment="1">
      <alignment horizontal="center"/>
    </xf>
    <xf numFmtId="0" fontId="0" fillId="0" borderId="3" xfId="0" applyBorder="1"/>
    <xf numFmtId="0" fontId="2" fillId="0" borderId="5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7" fillId="0" borderId="13" xfId="0" applyFont="1" applyBorder="1"/>
    <xf numFmtId="0" fontId="11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2" fillId="2" borderId="14" xfId="1" applyFont="1" applyFill="1" applyBorder="1" applyAlignment="1">
      <alignment horizontal="center"/>
    </xf>
    <xf numFmtId="0" fontId="21" fillId="0" borderId="21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7" fontId="2" fillId="0" borderId="10" xfId="0" applyNumberFormat="1" applyFont="1" applyBorder="1" applyAlignment="1">
      <alignment horizontal="center" vertical="center"/>
    </xf>
    <xf numFmtId="47" fontId="24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5" fillId="2" borderId="12" xfId="1" applyFont="1" applyFill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5" fillId="2" borderId="14" xfId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6" fillId="2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7CB5B14E-6FEF-684C-98A3-326A8D31FF7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66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CFBD-9CD2-1745-86C2-EA83455F1A6D}">
  <dimension ref="A1:O40"/>
  <sheetViews>
    <sheetView tabSelected="1" zoomScale="150" workbookViewId="0">
      <selection activeCell="M15" sqref="M15"/>
    </sheetView>
  </sheetViews>
  <sheetFormatPr baseColWidth="10" defaultRowHeight="16"/>
  <cols>
    <col min="1" max="1" width="6" customWidth="1"/>
    <col min="2" max="2" width="18.83203125" customWidth="1"/>
    <col min="3" max="3" width="6.5" style="20" customWidth="1"/>
    <col min="4" max="4" width="33.83203125" style="1" customWidth="1"/>
    <col min="5" max="5" width="6.83203125" style="19" customWidth="1"/>
    <col min="6" max="6" width="6.6640625" style="16" customWidth="1"/>
    <col min="7" max="7" width="6.33203125" style="1" customWidth="1"/>
    <col min="8" max="8" width="5.83203125" style="1" customWidth="1"/>
    <col min="9" max="9" width="9.33203125" style="1" customWidth="1"/>
    <col min="10" max="10" width="6.5" style="1" customWidth="1"/>
    <col min="11" max="11" width="9.33203125" style="1" customWidth="1"/>
    <col min="12" max="12" width="6.5" style="1" customWidth="1"/>
    <col min="13" max="13" width="9.33203125" style="1" customWidth="1"/>
    <col min="14" max="14" width="6.5" style="1" customWidth="1"/>
    <col min="15" max="15" width="7.83203125" customWidth="1"/>
    <col min="16" max="16" width="4.5" customWidth="1"/>
    <col min="17" max="17" width="4.83203125" customWidth="1"/>
    <col min="18" max="18" width="4.33203125" customWidth="1"/>
    <col min="19" max="19" width="4.5" customWidth="1"/>
  </cols>
  <sheetData>
    <row r="1" spans="1:15" ht="25" customHeight="1" thickBot="1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9" customHeight="1" thickBot="1">
      <c r="A2" s="78" t="s">
        <v>18</v>
      </c>
      <c r="B2" s="80" t="s">
        <v>26</v>
      </c>
      <c r="C2" s="78" t="s">
        <v>19</v>
      </c>
      <c r="D2" s="82" t="s">
        <v>20</v>
      </c>
      <c r="E2" s="84" t="s">
        <v>0</v>
      </c>
      <c r="F2" s="84"/>
      <c r="G2" s="84" t="s">
        <v>32</v>
      </c>
      <c r="H2" s="85"/>
      <c r="I2" s="86" t="s">
        <v>61</v>
      </c>
      <c r="J2" s="85"/>
      <c r="K2" s="86" t="s">
        <v>59</v>
      </c>
      <c r="L2" s="85"/>
      <c r="M2" s="86" t="s">
        <v>60</v>
      </c>
      <c r="N2" s="85"/>
      <c r="O2" s="78" t="s">
        <v>21</v>
      </c>
    </row>
    <row r="3" spans="1:15" thickBot="1">
      <c r="A3" s="79"/>
      <c r="B3" s="81"/>
      <c r="C3" s="79"/>
      <c r="D3" s="83"/>
      <c r="E3" s="31" t="s">
        <v>18</v>
      </c>
      <c r="F3" s="67" t="s">
        <v>22</v>
      </c>
      <c r="G3" s="31" t="s">
        <v>18</v>
      </c>
      <c r="H3" s="43" t="s">
        <v>22</v>
      </c>
      <c r="I3" s="65" t="s">
        <v>18</v>
      </c>
      <c r="J3" s="66" t="s">
        <v>22</v>
      </c>
      <c r="K3" s="65" t="s">
        <v>18</v>
      </c>
      <c r="L3" s="66" t="s">
        <v>22</v>
      </c>
      <c r="M3" s="65" t="s">
        <v>18</v>
      </c>
      <c r="N3" s="66" t="s">
        <v>22</v>
      </c>
      <c r="O3" s="79"/>
    </row>
    <row r="4" spans="1:15">
      <c r="A4" s="5">
        <v>1</v>
      </c>
      <c r="B4" s="2" t="s">
        <v>36</v>
      </c>
      <c r="C4" s="24">
        <v>1992</v>
      </c>
      <c r="D4" s="68" t="s">
        <v>50</v>
      </c>
      <c r="E4" s="32">
        <v>1</v>
      </c>
      <c r="F4" s="74">
        <v>60</v>
      </c>
      <c r="G4" s="72"/>
      <c r="H4" s="73"/>
      <c r="I4" s="59">
        <v>15</v>
      </c>
      <c r="J4" s="59">
        <v>0</v>
      </c>
      <c r="K4" s="59">
        <v>8</v>
      </c>
      <c r="L4" s="59">
        <v>40</v>
      </c>
      <c r="M4" s="59">
        <v>7</v>
      </c>
      <c r="N4" s="59">
        <v>42</v>
      </c>
      <c r="O4" s="52">
        <f>SUM(F4+L4+N4)</f>
        <v>142</v>
      </c>
    </row>
    <row r="5" spans="1:15">
      <c r="A5" s="3">
        <v>2</v>
      </c>
      <c r="B5" s="2" t="s">
        <v>37</v>
      </c>
      <c r="C5" s="24">
        <v>1994</v>
      </c>
      <c r="D5" s="69" t="s">
        <v>51</v>
      </c>
      <c r="E5" s="33">
        <v>4</v>
      </c>
      <c r="F5" s="34">
        <v>31</v>
      </c>
      <c r="G5" s="46">
        <v>1</v>
      </c>
      <c r="H5" s="75">
        <v>60</v>
      </c>
      <c r="I5" s="58">
        <v>8</v>
      </c>
      <c r="J5" s="58">
        <v>0</v>
      </c>
      <c r="K5" s="58" t="s">
        <v>58</v>
      </c>
      <c r="L5" s="58">
        <v>-10</v>
      </c>
      <c r="M5" s="58">
        <v>14</v>
      </c>
      <c r="N5" s="58">
        <v>0</v>
      </c>
      <c r="O5" s="52">
        <f>SUM(F5+H5-10)</f>
        <v>81</v>
      </c>
    </row>
    <row r="6" spans="1:15">
      <c r="A6" s="3">
        <v>3</v>
      </c>
      <c r="B6" s="2" t="s">
        <v>39</v>
      </c>
      <c r="C6" s="24">
        <v>1999</v>
      </c>
      <c r="D6" s="69" t="s">
        <v>4</v>
      </c>
      <c r="E6" s="33">
        <v>2</v>
      </c>
      <c r="F6" s="76">
        <v>54</v>
      </c>
      <c r="G6" s="44">
        <v>6</v>
      </c>
      <c r="H6" s="54">
        <v>27</v>
      </c>
      <c r="I6" s="59" t="s">
        <v>58</v>
      </c>
      <c r="J6" s="59">
        <v>-10</v>
      </c>
      <c r="K6" s="59" t="s">
        <v>58</v>
      </c>
      <c r="L6" s="59">
        <v>-10</v>
      </c>
      <c r="M6" s="59">
        <v>11</v>
      </c>
      <c r="N6" s="59">
        <v>0</v>
      </c>
      <c r="O6" s="52">
        <f>SUM(F6+H6-20)</f>
        <v>61</v>
      </c>
    </row>
    <row r="7" spans="1:15">
      <c r="A7" s="3">
        <v>4</v>
      </c>
      <c r="B7" s="2" t="s">
        <v>45</v>
      </c>
      <c r="C7" s="24">
        <v>1996</v>
      </c>
      <c r="D7" s="69" t="s">
        <v>4</v>
      </c>
      <c r="E7" s="33">
        <v>3</v>
      </c>
      <c r="F7" s="57">
        <v>33</v>
      </c>
      <c r="G7" s="44">
        <v>2</v>
      </c>
      <c r="H7" s="54">
        <v>36</v>
      </c>
      <c r="I7" s="59" t="s">
        <v>58</v>
      </c>
      <c r="J7" s="59">
        <v>-10</v>
      </c>
      <c r="K7" s="59"/>
      <c r="L7" s="59"/>
      <c r="M7" s="59"/>
      <c r="N7" s="59"/>
      <c r="O7" s="52">
        <f>SUM(F7+H7-10)</f>
        <v>59</v>
      </c>
    </row>
    <row r="8" spans="1:15">
      <c r="A8" s="3">
        <v>5</v>
      </c>
      <c r="B8" s="2" t="s">
        <v>7</v>
      </c>
      <c r="C8" s="24">
        <v>2001</v>
      </c>
      <c r="D8" s="69" t="s">
        <v>4</v>
      </c>
      <c r="E8" s="35">
        <v>5</v>
      </c>
      <c r="F8" s="34">
        <v>29</v>
      </c>
      <c r="G8" s="45">
        <v>7</v>
      </c>
      <c r="H8" s="54">
        <v>25</v>
      </c>
      <c r="I8" s="59"/>
      <c r="J8" s="59"/>
      <c r="K8" s="59"/>
      <c r="L8" s="59"/>
      <c r="M8" s="59" t="s">
        <v>62</v>
      </c>
      <c r="N8" s="59">
        <v>0</v>
      </c>
      <c r="O8" s="52">
        <f t="shared" ref="O8:O17" si="0">SUM(F8+H8)</f>
        <v>54</v>
      </c>
    </row>
    <row r="9" spans="1:15">
      <c r="A9" s="3">
        <v>6</v>
      </c>
      <c r="B9" s="18" t="s">
        <v>6</v>
      </c>
      <c r="C9" s="25">
        <v>2001</v>
      </c>
      <c r="D9" s="69" t="s">
        <v>4</v>
      </c>
      <c r="E9" s="35">
        <v>14</v>
      </c>
      <c r="F9" s="34">
        <v>17</v>
      </c>
      <c r="G9" s="44">
        <v>3</v>
      </c>
      <c r="H9" s="54">
        <v>33</v>
      </c>
      <c r="I9" s="59"/>
      <c r="J9" s="59"/>
      <c r="K9" s="59"/>
      <c r="L9" s="59"/>
      <c r="M9" s="59"/>
      <c r="N9" s="59"/>
      <c r="O9" s="52">
        <f t="shared" si="0"/>
        <v>50</v>
      </c>
    </row>
    <row r="10" spans="1:15">
      <c r="A10" s="3">
        <v>7</v>
      </c>
      <c r="B10" s="2" t="s">
        <v>40</v>
      </c>
      <c r="C10" s="24">
        <v>1997</v>
      </c>
      <c r="D10" s="69" t="s">
        <v>24</v>
      </c>
      <c r="E10" s="33">
        <v>6</v>
      </c>
      <c r="F10" s="34">
        <v>27</v>
      </c>
      <c r="G10" s="44">
        <v>11</v>
      </c>
      <c r="H10" s="54">
        <v>20</v>
      </c>
      <c r="I10" s="59"/>
      <c r="J10" s="59"/>
      <c r="K10" s="59"/>
      <c r="L10" s="59"/>
      <c r="M10" s="59"/>
      <c r="N10" s="59"/>
      <c r="O10" s="52">
        <f t="shared" si="0"/>
        <v>47</v>
      </c>
    </row>
    <row r="11" spans="1:15">
      <c r="A11" s="3">
        <v>8</v>
      </c>
      <c r="B11" s="2" t="s">
        <v>8</v>
      </c>
      <c r="C11" s="24">
        <v>2000</v>
      </c>
      <c r="D11" s="70" t="s">
        <v>4</v>
      </c>
      <c r="E11" s="33">
        <v>15</v>
      </c>
      <c r="F11" s="34">
        <v>16</v>
      </c>
      <c r="G11" s="46">
        <v>4</v>
      </c>
      <c r="H11" s="55">
        <v>31</v>
      </c>
      <c r="I11" s="60"/>
      <c r="J11" s="60"/>
      <c r="K11" s="60"/>
      <c r="L11" s="60"/>
      <c r="M11" s="60"/>
      <c r="N11" s="60"/>
      <c r="O11" s="52">
        <f t="shared" si="0"/>
        <v>47</v>
      </c>
    </row>
    <row r="12" spans="1:15">
      <c r="A12" s="3">
        <v>9</v>
      </c>
      <c r="B12" s="2" t="s">
        <v>3</v>
      </c>
      <c r="C12" s="24">
        <v>2000</v>
      </c>
      <c r="D12" s="69" t="s">
        <v>24</v>
      </c>
      <c r="E12" s="33">
        <v>7</v>
      </c>
      <c r="F12" s="34">
        <v>25</v>
      </c>
      <c r="G12" s="46">
        <v>14</v>
      </c>
      <c r="H12" s="55">
        <v>17</v>
      </c>
      <c r="I12" s="60"/>
      <c r="J12" s="60"/>
      <c r="K12" s="60"/>
      <c r="L12" s="60"/>
      <c r="M12" s="60"/>
      <c r="N12" s="60"/>
      <c r="O12" s="52">
        <f t="shared" si="0"/>
        <v>42</v>
      </c>
    </row>
    <row r="13" spans="1:15">
      <c r="A13" s="3">
        <v>10</v>
      </c>
      <c r="B13" s="2" t="s">
        <v>38</v>
      </c>
      <c r="C13" s="24">
        <v>1998</v>
      </c>
      <c r="D13" s="69" t="s">
        <v>24</v>
      </c>
      <c r="E13" s="33">
        <v>12</v>
      </c>
      <c r="F13" s="34">
        <v>19</v>
      </c>
      <c r="G13" s="44">
        <v>9</v>
      </c>
      <c r="H13" s="54">
        <v>22</v>
      </c>
      <c r="I13" s="59"/>
      <c r="J13" s="59"/>
      <c r="K13" s="59"/>
      <c r="L13" s="59"/>
      <c r="M13" s="59"/>
      <c r="N13" s="59"/>
      <c r="O13" s="52">
        <f>SUM(F13+H13)</f>
        <v>41</v>
      </c>
    </row>
    <row r="14" spans="1:15">
      <c r="A14" s="3">
        <v>11</v>
      </c>
      <c r="B14" s="2" t="s">
        <v>1</v>
      </c>
      <c r="C14" s="24">
        <v>2000</v>
      </c>
      <c r="D14" s="69" t="s">
        <v>23</v>
      </c>
      <c r="E14" s="36">
        <v>8</v>
      </c>
      <c r="F14" s="34">
        <v>23</v>
      </c>
      <c r="G14" s="48">
        <v>13</v>
      </c>
      <c r="H14" s="40">
        <v>18</v>
      </c>
      <c r="I14" s="61"/>
      <c r="J14" s="61"/>
      <c r="K14" s="61"/>
      <c r="L14" s="61"/>
      <c r="M14" s="61"/>
      <c r="N14" s="61"/>
      <c r="O14" s="52">
        <f>SUM(F14+H14)</f>
        <v>41</v>
      </c>
    </row>
    <row r="15" spans="1:15">
      <c r="A15" s="3">
        <v>12</v>
      </c>
      <c r="B15" s="17" t="s">
        <v>9</v>
      </c>
      <c r="C15" s="26">
        <v>2002</v>
      </c>
      <c r="D15" s="69" t="s">
        <v>54</v>
      </c>
      <c r="E15" s="35">
        <v>11</v>
      </c>
      <c r="F15" s="34">
        <v>20</v>
      </c>
      <c r="G15" s="46">
        <v>12</v>
      </c>
      <c r="H15" s="55">
        <v>19</v>
      </c>
      <c r="I15" s="60"/>
      <c r="J15" s="60"/>
      <c r="K15" s="60"/>
      <c r="L15" s="60"/>
      <c r="M15" s="60"/>
      <c r="N15" s="60"/>
      <c r="O15" s="52">
        <f t="shared" si="0"/>
        <v>39</v>
      </c>
    </row>
    <row r="16" spans="1:15">
      <c r="A16" s="3">
        <v>13</v>
      </c>
      <c r="B16" s="2" t="s">
        <v>41</v>
      </c>
      <c r="C16" s="24">
        <v>1996</v>
      </c>
      <c r="D16" s="69" t="s">
        <v>4</v>
      </c>
      <c r="E16" s="36">
        <v>13</v>
      </c>
      <c r="F16" s="34">
        <v>18</v>
      </c>
      <c r="G16" s="48">
        <v>10</v>
      </c>
      <c r="H16" s="40">
        <v>21</v>
      </c>
      <c r="I16" s="61"/>
      <c r="J16" s="61"/>
      <c r="K16" s="61"/>
      <c r="L16" s="61"/>
      <c r="M16" s="61"/>
      <c r="N16" s="61"/>
      <c r="O16" s="52">
        <f t="shared" si="0"/>
        <v>39</v>
      </c>
    </row>
    <row r="17" spans="1:15">
      <c r="A17" s="3">
        <v>14</v>
      </c>
      <c r="B17" s="2" t="s">
        <v>46</v>
      </c>
      <c r="C17" s="24">
        <v>1999</v>
      </c>
      <c r="D17" s="69" t="s">
        <v>4</v>
      </c>
      <c r="E17" s="35">
        <v>17</v>
      </c>
      <c r="F17" s="34">
        <v>14</v>
      </c>
      <c r="G17" s="46">
        <v>8</v>
      </c>
      <c r="H17" s="55">
        <v>23</v>
      </c>
      <c r="I17" s="60"/>
      <c r="J17" s="60"/>
      <c r="K17" s="60"/>
      <c r="L17" s="60"/>
      <c r="M17" s="60"/>
      <c r="N17" s="60"/>
      <c r="O17" s="52">
        <f t="shared" si="0"/>
        <v>37</v>
      </c>
    </row>
    <row r="18" spans="1:15">
      <c r="A18" s="3">
        <v>15</v>
      </c>
      <c r="B18" s="2" t="s">
        <v>2</v>
      </c>
      <c r="C18" s="24">
        <v>2001</v>
      </c>
      <c r="D18" s="69" t="s">
        <v>23</v>
      </c>
      <c r="E18" s="33">
        <v>18</v>
      </c>
      <c r="F18" s="34">
        <v>13</v>
      </c>
      <c r="G18" s="44">
        <v>5</v>
      </c>
      <c r="H18" s="54">
        <v>29</v>
      </c>
      <c r="I18" s="59"/>
      <c r="J18" s="59"/>
      <c r="K18" s="59" t="s">
        <v>58</v>
      </c>
      <c r="L18" s="59">
        <v>-10</v>
      </c>
      <c r="M18" s="59"/>
      <c r="N18" s="59"/>
      <c r="O18" s="52">
        <f>SUM(F18+H18-10)</f>
        <v>32</v>
      </c>
    </row>
    <row r="19" spans="1:15">
      <c r="A19" s="3">
        <v>16</v>
      </c>
      <c r="B19" s="2" t="s">
        <v>43</v>
      </c>
      <c r="C19" s="24">
        <v>1998</v>
      </c>
      <c r="D19" s="71" t="s">
        <v>16</v>
      </c>
      <c r="E19" s="35">
        <v>16</v>
      </c>
      <c r="F19" s="34">
        <v>15</v>
      </c>
      <c r="G19" s="44">
        <v>17</v>
      </c>
      <c r="H19" s="54">
        <v>14</v>
      </c>
      <c r="I19" s="59"/>
      <c r="J19" s="59"/>
      <c r="K19" s="59"/>
      <c r="L19" s="59"/>
      <c r="M19" s="59"/>
      <c r="N19" s="59"/>
      <c r="O19" s="52">
        <f>SUM(F19+H19)</f>
        <v>29</v>
      </c>
    </row>
    <row r="20" spans="1:15">
      <c r="A20" s="3">
        <v>17</v>
      </c>
      <c r="B20" s="2" t="s">
        <v>5</v>
      </c>
      <c r="C20" s="24">
        <v>2001</v>
      </c>
      <c r="D20" s="69" t="s">
        <v>25</v>
      </c>
      <c r="E20" s="35">
        <v>19</v>
      </c>
      <c r="F20" s="34">
        <v>12</v>
      </c>
      <c r="G20" s="44">
        <v>18</v>
      </c>
      <c r="H20" s="54">
        <v>13</v>
      </c>
      <c r="I20" s="59"/>
      <c r="J20" s="59"/>
      <c r="K20" s="59"/>
      <c r="L20" s="59"/>
      <c r="M20" s="59"/>
      <c r="N20" s="59"/>
      <c r="O20" s="52">
        <f t="shared" ref="O20:O40" si="1">SUM(F20+H20)</f>
        <v>25</v>
      </c>
    </row>
    <row r="21" spans="1:15">
      <c r="A21" s="3">
        <v>18</v>
      </c>
      <c r="B21" s="18" t="s">
        <v>28</v>
      </c>
      <c r="C21" s="25">
        <v>2002</v>
      </c>
      <c r="D21" s="69" t="s">
        <v>25</v>
      </c>
      <c r="E21" s="35">
        <v>22</v>
      </c>
      <c r="F21" s="34">
        <v>9</v>
      </c>
      <c r="G21" s="46">
        <v>15</v>
      </c>
      <c r="H21" s="55">
        <v>16</v>
      </c>
      <c r="I21" s="60"/>
      <c r="J21" s="60"/>
      <c r="K21" s="60"/>
      <c r="L21" s="60"/>
      <c r="M21" s="60"/>
      <c r="N21" s="60"/>
      <c r="O21" s="52">
        <f t="shared" si="1"/>
        <v>25</v>
      </c>
    </row>
    <row r="22" spans="1:15">
      <c r="A22" s="3">
        <v>19</v>
      </c>
      <c r="B22" s="2" t="s">
        <v>53</v>
      </c>
      <c r="C22" s="24">
        <v>1999</v>
      </c>
      <c r="D22" s="69" t="s">
        <v>25</v>
      </c>
      <c r="E22" s="36">
        <v>9</v>
      </c>
      <c r="F22" s="34">
        <v>22</v>
      </c>
      <c r="G22" s="48"/>
      <c r="H22" s="40"/>
      <c r="I22" s="61"/>
      <c r="J22" s="61"/>
      <c r="K22" s="61"/>
      <c r="L22" s="61"/>
      <c r="M22" s="61"/>
      <c r="N22" s="61"/>
      <c r="O22" s="52">
        <f t="shared" si="1"/>
        <v>22</v>
      </c>
    </row>
    <row r="23" spans="1:15">
      <c r="A23" s="3">
        <v>20</v>
      </c>
      <c r="B23" s="2" t="s">
        <v>42</v>
      </c>
      <c r="C23" s="24">
        <v>1999</v>
      </c>
      <c r="D23" s="70" t="s">
        <v>4</v>
      </c>
      <c r="E23" s="35">
        <v>21</v>
      </c>
      <c r="F23" s="34">
        <v>10</v>
      </c>
      <c r="G23" s="46">
        <v>19</v>
      </c>
      <c r="H23" s="55">
        <v>12</v>
      </c>
      <c r="I23" s="60"/>
      <c r="J23" s="60"/>
      <c r="K23" s="60"/>
      <c r="L23" s="60"/>
      <c r="M23" s="60"/>
      <c r="N23" s="60"/>
      <c r="O23" s="52">
        <f t="shared" si="1"/>
        <v>22</v>
      </c>
    </row>
    <row r="24" spans="1:15">
      <c r="A24" s="3">
        <v>21</v>
      </c>
      <c r="B24" s="2" t="s">
        <v>13</v>
      </c>
      <c r="C24" s="24">
        <v>2002</v>
      </c>
      <c r="D24" s="69" t="s">
        <v>4</v>
      </c>
      <c r="E24" s="35">
        <v>24</v>
      </c>
      <c r="F24" s="34">
        <v>7</v>
      </c>
      <c r="G24" s="46">
        <v>16</v>
      </c>
      <c r="H24" s="55">
        <v>15</v>
      </c>
      <c r="I24" s="60"/>
      <c r="J24" s="60"/>
      <c r="K24" s="60"/>
      <c r="L24" s="60"/>
      <c r="M24" s="60"/>
      <c r="N24" s="60"/>
      <c r="O24" s="52">
        <f t="shared" si="1"/>
        <v>22</v>
      </c>
    </row>
    <row r="25" spans="1:15">
      <c r="A25" s="3">
        <v>22</v>
      </c>
      <c r="B25" s="18" t="s">
        <v>17</v>
      </c>
      <c r="C25" s="25">
        <v>2001</v>
      </c>
      <c r="D25" s="69" t="s">
        <v>16</v>
      </c>
      <c r="E25" s="35">
        <v>10</v>
      </c>
      <c r="F25" s="34">
        <v>21</v>
      </c>
      <c r="G25" s="46"/>
      <c r="H25" s="55"/>
      <c r="I25" s="60"/>
      <c r="J25" s="60"/>
      <c r="K25" s="60"/>
      <c r="L25" s="60"/>
      <c r="M25" s="60"/>
      <c r="N25" s="60"/>
      <c r="O25" s="52">
        <f t="shared" si="1"/>
        <v>21</v>
      </c>
    </row>
    <row r="26" spans="1:15">
      <c r="A26" s="3">
        <v>23</v>
      </c>
      <c r="B26" s="2" t="s">
        <v>47</v>
      </c>
      <c r="C26" s="24">
        <v>1998</v>
      </c>
      <c r="D26" s="69" t="s">
        <v>23</v>
      </c>
      <c r="E26" s="35">
        <v>23</v>
      </c>
      <c r="F26" s="34">
        <v>8</v>
      </c>
      <c r="G26" s="46">
        <v>20</v>
      </c>
      <c r="H26" s="55">
        <v>11</v>
      </c>
      <c r="I26" s="60"/>
      <c r="J26" s="60"/>
      <c r="K26" s="60"/>
      <c r="L26" s="60"/>
      <c r="M26" s="60"/>
      <c r="N26" s="60"/>
      <c r="O26" s="52">
        <f t="shared" si="1"/>
        <v>19</v>
      </c>
    </row>
    <row r="27" spans="1:15">
      <c r="A27" s="3">
        <v>24</v>
      </c>
      <c r="B27" s="2" t="s">
        <v>27</v>
      </c>
      <c r="C27" s="24">
        <v>2002</v>
      </c>
      <c r="D27" s="69" t="s">
        <v>4</v>
      </c>
      <c r="E27" s="35">
        <v>20</v>
      </c>
      <c r="F27" s="34">
        <v>11</v>
      </c>
      <c r="G27" s="46">
        <v>24</v>
      </c>
      <c r="H27" s="55">
        <v>7</v>
      </c>
      <c r="I27" s="60"/>
      <c r="J27" s="60"/>
      <c r="K27" s="60"/>
      <c r="L27" s="60"/>
      <c r="M27" s="60"/>
      <c r="N27" s="60"/>
      <c r="O27" s="52">
        <f t="shared" si="1"/>
        <v>18</v>
      </c>
    </row>
    <row r="28" spans="1:15">
      <c r="A28" s="3">
        <v>25</v>
      </c>
      <c r="B28" s="2" t="s">
        <v>29</v>
      </c>
      <c r="C28" s="24">
        <v>2002</v>
      </c>
      <c r="D28" s="69" t="s">
        <v>23</v>
      </c>
      <c r="E28" s="37">
        <v>25</v>
      </c>
      <c r="F28" s="34">
        <v>6</v>
      </c>
      <c r="G28" s="44">
        <v>21</v>
      </c>
      <c r="H28" s="54">
        <v>10</v>
      </c>
      <c r="I28" s="59"/>
      <c r="J28" s="59"/>
      <c r="K28" s="59"/>
      <c r="L28" s="59"/>
      <c r="M28" s="59"/>
      <c r="N28" s="59"/>
      <c r="O28" s="52">
        <f t="shared" si="1"/>
        <v>16</v>
      </c>
    </row>
    <row r="29" spans="1:15">
      <c r="A29" s="3">
        <v>26</v>
      </c>
      <c r="B29" s="2" t="s">
        <v>55</v>
      </c>
      <c r="C29" s="24">
        <v>2001</v>
      </c>
      <c r="D29" s="69" t="s">
        <v>16</v>
      </c>
      <c r="E29" s="38">
        <v>27</v>
      </c>
      <c r="F29" s="34">
        <v>4</v>
      </c>
      <c r="G29" s="45">
        <v>23</v>
      </c>
      <c r="H29" s="54">
        <v>8</v>
      </c>
      <c r="I29" s="59"/>
      <c r="J29" s="59"/>
      <c r="K29" s="59"/>
      <c r="L29" s="59"/>
      <c r="M29" s="59"/>
      <c r="N29" s="59"/>
      <c r="O29" s="52">
        <f t="shared" si="1"/>
        <v>12</v>
      </c>
    </row>
    <row r="30" spans="1:15">
      <c r="A30" s="3">
        <v>27</v>
      </c>
      <c r="B30" s="21" t="s">
        <v>57</v>
      </c>
      <c r="C30" s="27">
        <v>2001</v>
      </c>
      <c r="D30" s="69" t="s">
        <v>4</v>
      </c>
      <c r="E30" s="39"/>
      <c r="F30" s="40"/>
      <c r="G30" s="49">
        <v>22</v>
      </c>
      <c r="H30" s="56">
        <v>9</v>
      </c>
      <c r="I30" s="62"/>
      <c r="J30" s="62"/>
      <c r="K30" s="62"/>
      <c r="L30" s="62"/>
      <c r="M30" s="62"/>
      <c r="N30" s="62"/>
      <c r="O30" s="52">
        <f t="shared" si="1"/>
        <v>9</v>
      </c>
    </row>
    <row r="31" spans="1:15">
      <c r="A31" s="3">
        <v>28</v>
      </c>
      <c r="B31" s="2" t="s">
        <v>44</v>
      </c>
      <c r="C31" s="24">
        <v>1998</v>
      </c>
      <c r="D31" s="69" t="s">
        <v>52</v>
      </c>
      <c r="E31" s="35">
        <v>26</v>
      </c>
      <c r="F31" s="34">
        <v>5</v>
      </c>
      <c r="G31" s="48"/>
      <c r="H31" s="40"/>
      <c r="I31" s="61"/>
      <c r="J31" s="61"/>
      <c r="K31" s="61"/>
      <c r="L31" s="61"/>
      <c r="M31" s="61"/>
      <c r="N31" s="61"/>
      <c r="O31" s="52">
        <f t="shared" si="1"/>
        <v>5</v>
      </c>
    </row>
    <row r="32" spans="1:15">
      <c r="A32" s="3">
        <v>29</v>
      </c>
      <c r="B32" s="2" t="s">
        <v>10</v>
      </c>
      <c r="C32" s="24">
        <v>2000</v>
      </c>
      <c r="D32" s="69" t="s">
        <v>35</v>
      </c>
      <c r="E32" s="35">
        <v>28</v>
      </c>
      <c r="F32" s="34">
        <v>3</v>
      </c>
      <c r="G32" s="45"/>
      <c r="H32" s="54"/>
      <c r="I32" s="59"/>
      <c r="J32" s="59"/>
      <c r="K32" s="59"/>
      <c r="L32" s="59"/>
      <c r="M32" s="59"/>
      <c r="N32" s="59"/>
      <c r="O32" s="52">
        <f t="shared" si="1"/>
        <v>3</v>
      </c>
    </row>
    <row r="33" spans="1:15">
      <c r="A33" s="3">
        <v>30</v>
      </c>
      <c r="B33" s="2" t="s">
        <v>31</v>
      </c>
      <c r="C33" s="24">
        <v>2002</v>
      </c>
      <c r="D33" s="69" t="s">
        <v>23</v>
      </c>
      <c r="E33" s="35">
        <v>29</v>
      </c>
      <c r="F33" s="34">
        <v>2</v>
      </c>
      <c r="G33" s="46"/>
      <c r="H33" s="47"/>
      <c r="I33" s="63"/>
      <c r="J33" s="63"/>
      <c r="K33" s="63"/>
      <c r="L33" s="63"/>
      <c r="M33" s="63"/>
      <c r="N33" s="63"/>
      <c r="O33" s="52">
        <f t="shared" si="1"/>
        <v>2</v>
      </c>
    </row>
    <row r="34" spans="1:15">
      <c r="A34" s="3">
        <v>31</v>
      </c>
      <c r="B34" s="18" t="s">
        <v>12</v>
      </c>
      <c r="C34" s="25">
        <v>2001</v>
      </c>
      <c r="D34" s="69" t="s">
        <v>35</v>
      </c>
      <c r="E34" s="35">
        <v>30</v>
      </c>
      <c r="F34" s="34">
        <v>1</v>
      </c>
      <c r="G34" s="46"/>
      <c r="H34" s="47"/>
      <c r="I34" s="63"/>
      <c r="J34" s="63"/>
      <c r="K34" s="63"/>
      <c r="L34" s="63"/>
      <c r="M34" s="63"/>
      <c r="N34" s="63"/>
      <c r="O34" s="52">
        <f t="shared" si="1"/>
        <v>1</v>
      </c>
    </row>
    <row r="35" spans="1:15">
      <c r="A35" s="3">
        <v>32</v>
      </c>
      <c r="B35" s="18" t="s">
        <v>30</v>
      </c>
      <c r="C35" s="25">
        <v>2002</v>
      </c>
      <c r="D35" s="69" t="s">
        <v>25</v>
      </c>
      <c r="E35" s="35">
        <v>31</v>
      </c>
      <c r="F35" s="34">
        <v>1</v>
      </c>
      <c r="G35" s="46"/>
      <c r="H35" s="47"/>
      <c r="I35" s="63"/>
      <c r="J35" s="63"/>
      <c r="K35" s="63"/>
      <c r="L35" s="63"/>
      <c r="M35" s="63"/>
      <c r="N35" s="63"/>
      <c r="O35" s="52">
        <f t="shared" si="1"/>
        <v>1</v>
      </c>
    </row>
    <row r="36" spans="1:15">
      <c r="A36" s="3">
        <v>33</v>
      </c>
      <c r="B36" s="4" t="s">
        <v>11</v>
      </c>
      <c r="C36" s="28">
        <v>2001</v>
      </c>
      <c r="D36" s="69" t="s">
        <v>4</v>
      </c>
      <c r="E36" s="35">
        <v>32</v>
      </c>
      <c r="F36" s="34">
        <v>1</v>
      </c>
      <c r="G36" s="46"/>
      <c r="H36" s="47"/>
      <c r="I36" s="63"/>
      <c r="J36" s="63"/>
      <c r="K36" s="63"/>
      <c r="L36" s="63"/>
      <c r="M36" s="63"/>
      <c r="N36" s="63"/>
      <c r="O36" s="52">
        <f t="shared" si="1"/>
        <v>1</v>
      </c>
    </row>
    <row r="37" spans="1:15">
      <c r="A37" s="3">
        <v>34</v>
      </c>
      <c r="B37" s="4" t="s">
        <v>14</v>
      </c>
      <c r="C37" s="28">
        <v>2001</v>
      </c>
      <c r="D37" s="69" t="s">
        <v>4</v>
      </c>
      <c r="E37" s="35">
        <v>33</v>
      </c>
      <c r="F37" s="34">
        <v>1</v>
      </c>
      <c r="G37" s="46"/>
      <c r="H37" s="47"/>
      <c r="I37" s="63"/>
      <c r="J37" s="63"/>
      <c r="K37" s="63"/>
      <c r="L37" s="63"/>
      <c r="M37" s="63"/>
      <c r="N37" s="63"/>
      <c r="O37" s="52">
        <f t="shared" si="1"/>
        <v>1</v>
      </c>
    </row>
    <row r="38" spans="1:15">
      <c r="A38" s="3">
        <v>35</v>
      </c>
      <c r="B38" s="6" t="s">
        <v>15</v>
      </c>
      <c r="C38" s="29">
        <v>2001</v>
      </c>
      <c r="D38" s="69" t="s">
        <v>16</v>
      </c>
      <c r="E38" s="35">
        <v>34</v>
      </c>
      <c r="F38" s="34">
        <v>1</v>
      </c>
      <c r="G38" s="46"/>
      <c r="H38" s="47"/>
      <c r="I38" s="63"/>
      <c r="J38" s="63"/>
      <c r="K38" s="63"/>
      <c r="L38" s="63"/>
      <c r="M38" s="63"/>
      <c r="N38" s="63"/>
      <c r="O38" s="52">
        <f t="shared" si="1"/>
        <v>1</v>
      </c>
    </row>
    <row r="39" spans="1:15">
      <c r="A39" s="3">
        <v>36</v>
      </c>
      <c r="B39" s="6" t="s">
        <v>48</v>
      </c>
      <c r="C39" s="29">
        <v>1999</v>
      </c>
      <c r="D39" s="69" t="s">
        <v>24</v>
      </c>
      <c r="E39" s="35">
        <v>35</v>
      </c>
      <c r="F39" s="34">
        <v>1</v>
      </c>
      <c r="G39" s="46"/>
      <c r="H39" s="47"/>
      <c r="I39" s="63"/>
      <c r="J39" s="63"/>
      <c r="K39" s="63"/>
      <c r="L39" s="63"/>
      <c r="M39" s="63"/>
      <c r="N39" s="63"/>
      <c r="O39" s="52">
        <f t="shared" si="1"/>
        <v>1</v>
      </c>
    </row>
    <row r="40" spans="1:15" ht="17" thickBot="1">
      <c r="A40" s="23">
        <v>37</v>
      </c>
      <c r="B40" s="22" t="s">
        <v>56</v>
      </c>
      <c r="C40" s="30">
        <v>2002</v>
      </c>
      <c r="D40" s="69" t="s">
        <v>24</v>
      </c>
      <c r="E40" s="41">
        <v>36</v>
      </c>
      <c r="F40" s="42">
        <v>1</v>
      </c>
      <c r="G40" s="50"/>
      <c r="H40" s="51"/>
      <c r="I40" s="64"/>
      <c r="J40" s="64"/>
      <c r="K40" s="64"/>
      <c r="L40" s="64"/>
      <c r="M40" s="64"/>
      <c r="N40" s="64"/>
      <c r="O40" s="53">
        <f t="shared" si="1"/>
        <v>1</v>
      </c>
    </row>
  </sheetData>
  <sortState xmlns:xlrd2="http://schemas.microsoft.com/office/spreadsheetml/2017/richdata2" ref="B13:O14">
    <sortCondition ref="C13:C14"/>
  </sortState>
  <mergeCells count="11">
    <mergeCell ref="A1:O1"/>
    <mergeCell ref="A2:A3"/>
    <mergeCell ref="B2:B3"/>
    <mergeCell ref="C2:C3"/>
    <mergeCell ref="D2:D3"/>
    <mergeCell ref="E2:F2"/>
    <mergeCell ref="G2:H2"/>
    <mergeCell ref="O2:O3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ED83-596E-5349-90ED-285CCF8AA98D}">
  <dimension ref="A1:H80"/>
  <sheetViews>
    <sheetView showGridLines="0" zoomScaleNormal="100" workbookViewId="0">
      <selection activeCell="F31" sqref="F31"/>
    </sheetView>
  </sheetViews>
  <sheetFormatPr baseColWidth="10" defaultColWidth="8.83203125" defaultRowHeight="15"/>
  <cols>
    <col min="1" max="16384" width="8.83203125" style="7"/>
  </cols>
  <sheetData>
    <row r="1" spans="1:8" ht="15.75" customHeight="1">
      <c r="A1" s="11"/>
      <c r="B1" s="87" t="s">
        <v>34</v>
      </c>
      <c r="C1" s="87"/>
      <c r="D1" s="87"/>
      <c r="E1" s="87"/>
      <c r="F1" s="87"/>
      <c r="G1" s="87"/>
      <c r="H1" s="87"/>
    </row>
    <row r="2" spans="1:8" ht="15" customHeight="1">
      <c r="A2" s="11"/>
      <c r="B2" s="15"/>
      <c r="C2" s="15"/>
      <c r="D2" s="15"/>
      <c r="E2" s="15"/>
      <c r="F2" s="15"/>
      <c r="G2" s="14"/>
      <c r="H2" s="12"/>
    </row>
    <row r="3" spans="1:8" ht="15" customHeight="1">
      <c r="A3" s="11"/>
      <c r="B3" s="13" t="s">
        <v>33</v>
      </c>
      <c r="C3" s="9">
        <v>2</v>
      </c>
      <c r="D3" s="9">
        <v>1.5</v>
      </c>
      <c r="E3" s="9">
        <v>1.25</v>
      </c>
      <c r="F3" s="9">
        <v>1</v>
      </c>
      <c r="G3" s="9">
        <v>0.75</v>
      </c>
      <c r="H3" s="9">
        <v>0.5</v>
      </c>
    </row>
    <row r="4" spans="1:8" ht="15" customHeight="1">
      <c r="A4" s="11"/>
      <c r="B4" s="13" t="s">
        <v>18</v>
      </c>
      <c r="C4" s="9"/>
      <c r="D4" s="9"/>
      <c r="E4" s="9"/>
      <c r="F4" s="9"/>
      <c r="G4" s="9"/>
      <c r="H4" s="12"/>
    </row>
    <row r="5" spans="1:8" ht="15" customHeight="1">
      <c r="A5" s="11"/>
      <c r="B5" s="10">
        <v>1</v>
      </c>
      <c r="C5" s="10">
        <f>F5*2</f>
        <v>80</v>
      </c>
      <c r="D5" s="9">
        <f>F5*1.5</f>
        <v>60</v>
      </c>
      <c r="E5" s="9">
        <v>50</v>
      </c>
      <c r="F5" s="9">
        <v>40</v>
      </c>
      <c r="G5" s="9">
        <f t="shared" ref="G5:G33" si="0">F5*0.75</f>
        <v>30</v>
      </c>
      <c r="H5" s="9">
        <f>F5*0.5</f>
        <v>20</v>
      </c>
    </row>
    <row r="6" spans="1:8" ht="15" customHeight="1">
      <c r="A6" s="11"/>
      <c r="B6" s="10">
        <v>2</v>
      </c>
      <c r="C6" s="10">
        <v>75</v>
      </c>
      <c r="D6" s="9">
        <v>55</v>
      </c>
      <c r="E6" s="9">
        <v>45</v>
      </c>
      <c r="F6" s="9">
        <v>36</v>
      </c>
      <c r="G6" s="9">
        <f t="shared" si="0"/>
        <v>27</v>
      </c>
      <c r="H6" s="9">
        <v>17</v>
      </c>
    </row>
    <row r="7" spans="1:8" ht="15" customHeight="1">
      <c r="A7" s="11"/>
      <c r="B7" s="10">
        <v>3</v>
      </c>
      <c r="C7" s="10">
        <v>70</v>
      </c>
      <c r="D7" s="9">
        <v>51</v>
      </c>
      <c r="E7" s="9">
        <f t="shared" ref="E7:E34" si="1">F7*1.25</f>
        <v>41.25</v>
      </c>
      <c r="F7" s="9">
        <v>33</v>
      </c>
      <c r="G7" s="9">
        <f t="shared" si="0"/>
        <v>24.75</v>
      </c>
      <c r="H7" s="9">
        <v>15</v>
      </c>
    </row>
    <row r="8" spans="1:8" ht="15" customHeight="1">
      <c r="A8" s="11"/>
      <c r="B8" s="10">
        <v>4</v>
      </c>
      <c r="C8" s="10">
        <v>66</v>
      </c>
      <c r="D8" s="9">
        <v>48</v>
      </c>
      <c r="E8" s="9">
        <f t="shared" si="1"/>
        <v>38.75</v>
      </c>
      <c r="F8" s="9">
        <v>31</v>
      </c>
      <c r="G8" s="9">
        <f t="shared" si="0"/>
        <v>23.25</v>
      </c>
      <c r="H8" s="9">
        <v>13</v>
      </c>
    </row>
    <row r="9" spans="1:8" ht="15" customHeight="1">
      <c r="A9" s="11"/>
      <c r="B9" s="10">
        <v>5</v>
      </c>
      <c r="C9" s="10">
        <v>63</v>
      </c>
      <c r="D9" s="9">
        <v>46</v>
      </c>
      <c r="E9" s="9">
        <f t="shared" si="1"/>
        <v>36.25</v>
      </c>
      <c r="F9" s="9">
        <v>29</v>
      </c>
      <c r="G9" s="9">
        <f t="shared" si="0"/>
        <v>21.75</v>
      </c>
      <c r="H9" s="9">
        <v>11</v>
      </c>
    </row>
    <row r="10" spans="1:8" ht="15" customHeight="1">
      <c r="A10" s="11"/>
      <c r="B10" s="10">
        <v>6</v>
      </c>
      <c r="C10" s="10">
        <v>60</v>
      </c>
      <c r="D10" s="9">
        <v>44</v>
      </c>
      <c r="E10" s="9">
        <f t="shared" si="1"/>
        <v>33.75</v>
      </c>
      <c r="F10" s="9">
        <v>27</v>
      </c>
      <c r="G10" s="9">
        <f t="shared" si="0"/>
        <v>20.25</v>
      </c>
      <c r="H10" s="9">
        <v>10</v>
      </c>
    </row>
    <row r="11" spans="1:8" ht="15" customHeight="1">
      <c r="A11" s="11"/>
      <c r="B11" s="10">
        <v>7</v>
      </c>
      <c r="C11" s="10">
        <v>58</v>
      </c>
      <c r="D11" s="9">
        <v>42</v>
      </c>
      <c r="E11" s="9">
        <f t="shared" si="1"/>
        <v>31.25</v>
      </c>
      <c r="F11" s="9">
        <v>25</v>
      </c>
      <c r="G11" s="9">
        <f t="shared" si="0"/>
        <v>18.75</v>
      </c>
      <c r="H11" s="9">
        <v>9</v>
      </c>
    </row>
    <row r="12" spans="1:8" ht="15" customHeight="1">
      <c r="A12" s="11"/>
      <c r="B12" s="10">
        <v>8</v>
      </c>
      <c r="C12" s="10">
        <v>56</v>
      </c>
      <c r="D12" s="9">
        <v>40</v>
      </c>
      <c r="E12" s="9">
        <f t="shared" si="1"/>
        <v>28.75</v>
      </c>
      <c r="F12" s="9">
        <v>23</v>
      </c>
      <c r="G12" s="9">
        <f t="shared" si="0"/>
        <v>17.25</v>
      </c>
      <c r="H12" s="9">
        <v>8</v>
      </c>
    </row>
    <row r="13" spans="1:8" ht="15" customHeight="1">
      <c r="A13" s="11"/>
      <c r="B13" s="10">
        <v>9</v>
      </c>
      <c r="C13" s="10">
        <v>54</v>
      </c>
      <c r="D13" s="9">
        <v>39</v>
      </c>
      <c r="E13" s="9">
        <f t="shared" si="1"/>
        <v>27.5</v>
      </c>
      <c r="F13" s="9">
        <v>22</v>
      </c>
      <c r="G13" s="9">
        <f t="shared" si="0"/>
        <v>16.5</v>
      </c>
      <c r="H13" s="9">
        <v>7</v>
      </c>
    </row>
    <row r="14" spans="1:8" ht="15" customHeight="1">
      <c r="A14" s="11"/>
      <c r="B14" s="10">
        <v>10</v>
      </c>
      <c r="C14" s="10">
        <v>52</v>
      </c>
      <c r="D14" s="9">
        <v>38</v>
      </c>
      <c r="E14" s="9">
        <f t="shared" si="1"/>
        <v>26.25</v>
      </c>
      <c r="F14" s="9">
        <v>21</v>
      </c>
      <c r="G14" s="9">
        <f t="shared" si="0"/>
        <v>15.75</v>
      </c>
      <c r="H14" s="9">
        <v>6</v>
      </c>
    </row>
    <row r="15" spans="1:8" ht="15" customHeight="1">
      <c r="A15" s="11"/>
      <c r="B15" s="10">
        <v>11</v>
      </c>
      <c r="C15" s="10">
        <v>50</v>
      </c>
      <c r="D15" s="9">
        <v>37</v>
      </c>
      <c r="E15" s="9">
        <f t="shared" si="1"/>
        <v>25</v>
      </c>
      <c r="F15" s="9">
        <v>20</v>
      </c>
      <c r="G15" s="9">
        <f t="shared" si="0"/>
        <v>15</v>
      </c>
      <c r="H15" s="9">
        <v>5</v>
      </c>
    </row>
    <row r="16" spans="1:8" ht="15" customHeight="1">
      <c r="A16" s="11"/>
      <c r="B16" s="10">
        <v>12</v>
      </c>
      <c r="C16" s="10">
        <v>48</v>
      </c>
      <c r="D16" s="9">
        <v>36</v>
      </c>
      <c r="E16" s="9">
        <f t="shared" si="1"/>
        <v>23.75</v>
      </c>
      <c r="F16" s="9">
        <v>19</v>
      </c>
      <c r="G16" s="9">
        <f t="shared" si="0"/>
        <v>14.25</v>
      </c>
      <c r="H16" s="9">
        <v>4</v>
      </c>
    </row>
    <row r="17" spans="1:8" ht="15" customHeight="1">
      <c r="A17" s="11"/>
      <c r="B17" s="10">
        <v>13</v>
      </c>
      <c r="C17" s="10">
        <v>46</v>
      </c>
      <c r="D17" s="9">
        <v>35</v>
      </c>
      <c r="E17" s="9">
        <f t="shared" si="1"/>
        <v>22.5</v>
      </c>
      <c r="F17" s="9">
        <v>18</v>
      </c>
      <c r="G17" s="9">
        <f t="shared" si="0"/>
        <v>13.5</v>
      </c>
      <c r="H17" s="9">
        <v>3</v>
      </c>
    </row>
    <row r="18" spans="1:8" ht="15" customHeight="1">
      <c r="A18" s="11"/>
      <c r="B18" s="10">
        <v>14</v>
      </c>
      <c r="C18" s="10">
        <v>44</v>
      </c>
      <c r="D18" s="9">
        <v>34</v>
      </c>
      <c r="E18" s="9">
        <f t="shared" si="1"/>
        <v>21.25</v>
      </c>
      <c r="F18" s="9">
        <v>17</v>
      </c>
      <c r="G18" s="9">
        <f t="shared" si="0"/>
        <v>12.75</v>
      </c>
      <c r="H18" s="9">
        <v>2</v>
      </c>
    </row>
    <row r="19" spans="1:8" ht="15" customHeight="1">
      <c r="A19" s="11"/>
      <c r="B19" s="10">
        <v>15</v>
      </c>
      <c r="C19" s="10">
        <v>42</v>
      </c>
      <c r="D19" s="9">
        <v>33</v>
      </c>
      <c r="E19" s="9">
        <f t="shared" si="1"/>
        <v>20</v>
      </c>
      <c r="F19" s="9">
        <v>16</v>
      </c>
      <c r="G19" s="9">
        <f t="shared" si="0"/>
        <v>12</v>
      </c>
      <c r="H19" s="9">
        <v>1</v>
      </c>
    </row>
    <row r="20" spans="1:8" ht="15" customHeight="1">
      <c r="A20" s="11"/>
      <c r="B20" s="10">
        <v>16</v>
      </c>
      <c r="C20" s="10">
        <v>40</v>
      </c>
      <c r="D20" s="9">
        <v>32</v>
      </c>
      <c r="E20" s="9">
        <f t="shared" si="1"/>
        <v>18.75</v>
      </c>
      <c r="F20" s="9">
        <v>15</v>
      </c>
      <c r="G20" s="9">
        <f t="shared" si="0"/>
        <v>11.25</v>
      </c>
      <c r="H20" s="9">
        <v>1</v>
      </c>
    </row>
    <row r="21" spans="1:8" ht="15" customHeight="1">
      <c r="A21" s="11"/>
      <c r="B21" s="10">
        <v>17</v>
      </c>
      <c r="C21" s="10">
        <v>39</v>
      </c>
      <c r="D21" s="9">
        <v>31</v>
      </c>
      <c r="E21" s="9">
        <f t="shared" si="1"/>
        <v>17.5</v>
      </c>
      <c r="F21" s="9">
        <v>14</v>
      </c>
      <c r="G21" s="9">
        <f t="shared" si="0"/>
        <v>10.5</v>
      </c>
      <c r="H21" s="9">
        <v>1</v>
      </c>
    </row>
    <row r="22" spans="1:8" ht="15" customHeight="1">
      <c r="A22" s="11"/>
      <c r="B22" s="10">
        <v>18</v>
      </c>
      <c r="C22" s="10">
        <v>38</v>
      </c>
      <c r="D22" s="9">
        <v>30</v>
      </c>
      <c r="E22" s="9">
        <f t="shared" si="1"/>
        <v>16.25</v>
      </c>
      <c r="F22" s="9">
        <v>13</v>
      </c>
      <c r="G22" s="9">
        <f t="shared" si="0"/>
        <v>9.75</v>
      </c>
      <c r="H22" s="9">
        <v>1</v>
      </c>
    </row>
    <row r="23" spans="1:8" ht="15" customHeight="1">
      <c r="A23" s="11"/>
      <c r="B23" s="10">
        <v>19</v>
      </c>
      <c r="C23" s="10">
        <v>37</v>
      </c>
      <c r="D23" s="9">
        <v>29</v>
      </c>
      <c r="E23" s="9">
        <f t="shared" si="1"/>
        <v>15</v>
      </c>
      <c r="F23" s="9">
        <v>12</v>
      </c>
      <c r="G23" s="9">
        <f t="shared" si="0"/>
        <v>9</v>
      </c>
      <c r="H23" s="9">
        <v>1</v>
      </c>
    </row>
    <row r="24" spans="1:8" ht="15" customHeight="1">
      <c r="A24" s="11"/>
      <c r="B24" s="10">
        <v>20</v>
      </c>
      <c r="C24" s="10">
        <v>36</v>
      </c>
      <c r="D24" s="9">
        <v>28</v>
      </c>
      <c r="E24" s="9">
        <f t="shared" si="1"/>
        <v>13.75</v>
      </c>
      <c r="F24" s="9">
        <v>11</v>
      </c>
      <c r="G24" s="9">
        <f t="shared" si="0"/>
        <v>8.25</v>
      </c>
      <c r="H24" s="9">
        <v>1</v>
      </c>
    </row>
    <row r="25" spans="1:8" ht="15" customHeight="1">
      <c r="A25" s="11"/>
      <c r="B25" s="10">
        <v>21</v>
      </c>
      <c r="C25" s="10">
        <v>35</v>
      </c>
      <c r="D25" s="9">
        <v>27</v>
      </c>
      <c r="E25" s="9">
        <f t="shared" si="1"/>
        <v>12.5</v>
      </c>
      <c r="F25" s="9">
        <v>10</v>
      </c>
      <c r="G25" s="9">
        <f t="shared" si="0"/>
        <v>7.5</v>
      </c>
      <c r="H25" s="9">
        <v>1</v>
      </c>
    </row>
    <row r="26" spans="1:8" ht="15" customHeight="1">
      <c r="A26" s="11"/>
      <c r="B26" s="10">
        <v>22</v>
      </c>
      <c r="C26" s="10">
        <v>34</v>
      </c>
      <c r="D26" s="9">
        <v>26</v>
      </c>
      <c r="E26" s="9">
        <f t="shared" si="1"/>
        <v>11.25</v>
      </c>
      <c r="F26" s="9">
        <v>9</v>
      </c>
      <c r="G26" s="9">
        <f t="shared" si="0"/>
        <v>6.75</v>
      </c>
      <c r="H26" s="9">
        <v>1</v>
      </c>
    </row>
    <row r="27" spans="1:8" ht="15" customHeight="1">
      <c r="A27" s="11"/>
      <c r="B27" s="10">
        <v>23</v>
      </c>
      <c r="C27" s="10">
        <v>33</v>
      </c>
      <c r="D27" s="9">
        <v>25</v>
      </c>
      <c r="E27" s="9">
        <f t="shared" si="1"/>
        <v>10</v>
      </c>
      <c r="F27" s="9">
        <v>8</v>
      </c>
      <c r="G27" s="9">
        <f t="shared" si="0"/>
        <v>6</v>
      </c>
      <c r="H27" s="9">
        <v>1</v>
      </c>
    </row>
    <row r="28" spans="1:8" ht="15" customHeight="1">
      <c r="A28" s="11"/>
      <c r="B28" s="10">
        <v>24</v>
      </c>
      <c r="C28" s="10">
        <v>32</v>
      </c>
      <c r="D28" s="9">
        <v>24</v>
      </c>
      <c r="E28" s="9">
        <f t="shared" si="1"/>
        <v>8.75</v>
      </c>
      <c r="F28" s="9">
        <v>7</v>
      </c>
      <c r="G28" s="9">
        <f t="shared" si="0"/>
        <v>5.25</v>
      </c>
      <c r="H28" s="9">
        <v>1</v>
      </c>
    </row>
    <row r="29" spans="1:8" ht="15" customHeight="1">
      <c r="A29" s="11"/>
      <c r="B29" s="10">
        <v>25</v>
      </c>
      <c r="C29" s="10">
        <v>31</v>
      </c>
      <c r="D29" s="9">
        <v>23</v>
      </c>
      <c r="E29" s="9">
        <f t="shared" si="1"/>
        <v>7.5</v>
      </c>
      <c r="F29" s="9">
        <v>6</v>
      </c>
      <c r="G29" s="9">
        <f t="shared" si="0"/>
        <v>4.5</v>
      </c>
      <c r="H29" s="9">
        <v>1</v>
      </c>
    </row>
    <row r="30" spans="1:8" ht="15" customHeight="1">
      <c r="A30" s="11"/>
      <c r="B30" s="10">
        <v>26</v>
      </c>
      <c r="C30" s="10">
        <v>30</v>
      </c>
      <c r="D30" s="9">
        <v>22</v>
      </c>
      <c r="E30" s="9">
        <f t="shared" si="1"/>
        <v>6.25</v>
      </c>
      <c r="F30" s="9">
        <v>5</v>
      </c>
      <c r="G30" s="9">
        <f t="shared" si="0"/>
        <v>3.75</v>
      </c>
      <c r="H30" s="9">
        <v>1</v>
      </c>
    </row>
    <row r="31" spans="1:8" ht="15" customHeight="1">
      <c r="A31" s="11"/>
      <c r="B31" s="10">
        <v>27</v>
      </c>
      <c r="C31" s="10">
        <v>29</v>
      </c>
      <c r="D31" s="9">
        <v>21</v>
      </c>
      <c r="E31" s="9">
        <f t="shared" si="1"/>
        <v>5</v>
      </c>
      <c r="F31" s="9">
        <v>4</v>
      </c>
      <c r="G31" s="9">
        <f t="shared" si="0"/>
        <v>3</v>
      </c>
      <c r="H31" s="9">
        <v>1</v>
      </c>
    </row>
    <row r="32" spans="1:8" ht="15" customHeight="1">
      <c r="A32" s="11"/>
      <c r="B32" s="10">
        <v>28</v>
      </c>
      <c r="C32" s="10">
        <v>28</v>
      </c>
      <c r="D32" s="9">
        <v>20</v>
      </c>
      <c r="E32" s="9">
        <f t="shared" si="1"/>
        <v>3.75</v>
      </c>
      <c r="F32" s="9">
        <v>3</v>
      </c>
      <c r="G32" s="9">
        <f t="shared" si="0"/>
        <v>2.25</v>
      </c>
      <c r="H32" s="9">
        <v>1</v>
      </c>
    </row>
    <row r="33" spans="1:8" ht="15" customHeight="1">
      <c r="A33" s="11"/>
      <c r="B33" s="10">
        <v>29</v>
      </c>
      <c r="C33" s="10">
        <v>27</v>
      </c>
      <c r="D33" s="9">
        <v>19</v>
      </c>
      <c r="E33" s="9">
        <f t="shared" si="1"/>
        <v>2.5</v>
      </c>
      <c r="F33" s="9">
        <v>2</v>
      </c>
      <c r="G33" s="9">
        <f t="shared" si="0"/>
        <v>1.5</v>
      </c>
      <c r="H33" s="9">
        <v>1</v>
      </c>
    </row>
    <row r="34" spans="1:8" ht="15" customHeight="1">
      <c r="A34" s="11"/>
      <c r="B34" s="10">
        <v>30</v>
      </c>
      <c r="C34" s="10">
        <v>26</v>
      </c>
      <c r="D34" s="9">
        <v>18</v>
      </c>
      <c r="E34" s="9">
        <f t="shared" si="1"/>
        <v>1.25</v>
      </c>
      <c r="F34" s="9">
        <v>1</v>
      </c>
      <c r="G34" s="9">
        <v>1</v>
      </c>
      <c r="H34" s="9">
        <v>1</v>
      </c>
    </row>
    <row r="35" spans="1:8" ht="15" customHeight="1">
      <c r="A35" s="11"/>
      <c r="B35" s="10">
        <v>31</v>
      </c>
      <c r="C35" s="10">
        <v>25</v>
      </c>
      <c r="D35" s="9">
        <v>17</v>
      </c>
      <c r="E35" s="9">
        <v>1</v>
      </c>
      <c r="F35" s="9">
        <v>1</v>
      </c>
      <c r="G35" s="9">
        <v>1</v>
      </c>
      <c r="H35" s="9">
        <v>1</v>
      </c>
    </row>
    <row r="36" spans="1:8" ht="15" customHeight="1">
      <c r="A36" s="11"/>
      <c r="B36" s="10">
        <v>32</v>
      </c>
      <c r="C36" s="10">
        <v>24</v>
      </c>
      <c r="D36" s="9">
        <v>16</v>
      </c>
      <c r="E36" s="9">
        <v>1</v>
      </c>
      <c r="F36" s="9">
        <v>1</v>
      </c>
      <c r="G36" s="9">
        <v>1</v>
      </c>
      <c r="H36" s="9">
        <v>1</v>
      </c>
    </row>
    <row r="37" spans="1:8" ht="15" customHeight="1">
      <c r="A37" s="11"/>
      <c r="B37" s="10">
        <v>33</v>
      </c>
      <c r="C37" s="10">
        <v>23</v>
      </c>
      <c r="D37" s="9">
        <v>15</v>
      </c>
      <c r="E37" s="9">
        <v>1</v>
      </c>
      <c r="F37" s="9">
        <v>1</v>
      </c>
      <c r="G37" s="9">
        <v>1</v>
      </c>
      <c r="H37" s="9">
        <v>1</v>
      </c>
    </row>
    <row r="38" spans="1:8" ht="15" customHeight="1">
      <c r="A38" s="11"/>
      <c r="B38" s="10">
        <v>34</v>
      </c>
      <c r="C38" s="10">
        <v>22</v>
      </c>
      <c r="D38" s="9">
        <v>14</v>
      </c>
      <c r="E38" s="9">
        <v>1</v>
      </c>
      <c r="F38" s="9">
        <v>1</v>
      </c>
      <c r="G38" s="9">
        <v>1</v>
      </c>
      <c r="H38" s="9">
        <v>1</v>
      </c>
    </row>
    <row r="39" spans="1:8" ht="15" customHeight="1">
      <c r="A39" s="11"/>
      <c r="B39" s="10">
        <v>35</v>
      </c>
      <c r="C39" s="10">
        <v>21</v>
      </c>
      <c r="D39" s="9">
        <v>13</v>
      </c>
      <c r="E39" s="9">
        <v>1</v>
      </c>
      <c r="F39" s="9">
        <v>1</v>
      </c>
      <c r="G39" s="9">
        <v>1</v>
      </c>
      <c r="H39" s="9">
        <v>1</v>
      </c>
    </row>
    <row r="40" spans="1:8" ht="15" customHeight="1">
      <c r="A40" s="11"/>
      <c r="B40" s="10">
        <v>36</v>
      </c>
      <c r="C40" s="10">
        <v>20</v>
      </c>
      <c r="D40" s="9">
        <v>12</v>
      </c>
      <c r="E40" s="9">
        <v>1</v>
      </c>
      <c r="F40" s="9">
        <v>1</v>
      </c>
      <c r="G40" s="9">
        <v>1</v>
      </c>
      <c r="H40" s="9">
        <v>1</v>
      </c>
    </row>
    <row r="41" spans="1:8" ht="14" customHeight="1">
      <c r="B41" s="8"/>
      <c r="C41" s="8"/>
      <c r="D41" s="8"/>
      <c r="E41" s="8"/>
      <c r="F41" s="8"/>
      <c r="G41" s="8"/>
      <c r="H41" s="8"/>
    </row>
    <row r="42" spans="1:8" ht="14" customHeight="1">
      <c r="B42" s="8"/>
      <c r="C42" s="8"/>
      <c r="D42" s="8"/>
      <c r="E42" s="8"/>
      <c r="F42" s="8"/>
      <c r="G42" s="8"/>
      <c r="H42" s="8"/>
    </row>
    <row r="43" spans="1:8" ht="14" customHeight="1">
      <c r="B43" s="8"/>
      <c r="C43" s="8"/>
      <c r="D43" s="8"/>
      <c r="E43" s="8"/>
      <c r="F43" s="8"/>
      <c r="G43" s="8"/>
      <c r="H43" s="8"/>
    </row>
    <row r="44" spans="1:8" ht="14" customHeight="1">
      <c r="B44" s="8"/>
      <c r="C44" s="8"/>
      <c r="D44" s="8"/>
      <c r="E44" s="8"/>
      <c r="F44" s="8"/>
      <c r="G44" s="8"/>
      <c r="H44" s="8"/>
    </row>
    <row r="45" spans="1:8" ht="14" customHeight="1">
      <c r="B45" s="8"/>
      <c r="C45" s="8"/>
      <c r="D45" s="8"/>
      <c r="E45" s="8"/>
      <c r="F45" s="8"/>
      <c r="G45" s="8"/>
      <c r="H45" s="8"/>
    </row>
    <row r="46" spans="1:8" ht="14" customHeight="1">
      <c r="B46" s="8"/>
      <c r="C46" s="8"/>
      <c r="D46" s="8"/>
      <c r="E46" s="8"/>
      <c r="F46" s="8"/>
      <c r="G46" s="8"/>
      <c r="H46" s="8"/>
    </row>
    <row r="47" spans="1:8" ht="14" customHeight="1">
      <c r="B47" s="8"/>
      <c r="C47" s="8"/>
      <c r="D47" s="8"/>
      <c r="E47" s="8"/>
      <c r="F47" s="8"/>
      <c r="G47" s="8"/>
      <c r="H47" s="8"/>
    </row>
    <row r="48" spans="1:8" ht="14" customHeight="1">
      <c r="B48" s="8"/>
      <c r="C48" s="8"/>
      <c r="D48" s="8"/>
      <c r="E48" s="8"/>
      <c r="F48" s="8"/>
      <c r="G48" s="8"/>
      <c r="H48" s="8"/>
    </row>
    <row r="49" spans="2:8" ht="14" customHeight="1">
      <c r="B49" s="8"/>
      <c r="C49" s="8"/>
      <c r="D49" s="8"/>
      <c r="E49" s="8"/>
      <c r="F49" s="8"/>
      <c r="G49" s="8"/>
      <c r="H49" s="8"/>
    </row>
    <row r="50" spans="2:8" ht="14" customHeight="1">
      <c r="B50" s="8"/>
      <c r="C50" s="8"/>
      <c r="D50" s="8"/>
      <c r="E50" s="8"/>
      <c r="F50" s="8"/>
      <c r="G50" s="8"/>
      <c r="H50" s="8"/>
    </row>
    <row r="51" spans="2:8" ht="14" customHeight="1">
      <c r="B51" s="8"/>
      <c r="C51" s="8"/>
      <c r="D51" s="8"/>
      <c r="E51" s="8"/>
      <c r="F51" s="8"/>
      <c r="G51" s="8"/>
      <c r="H51" s="8"/>
    </row>
    <row r="52" spans="2:8" ht="14" customHeight="1">
      <c r="B52" s="8"/>
      <c r="C52" s="8"/>
      <c r="D52" s="8"/>
      <c r="E52" s="8"/>
      <c r="F52" s="8"/>
      <c r="G52" s="8"/>
      <c r="H52" s="8"/>
    </row>
    <row r="53" spans="2:8" ht="14" customHeight="1">
      <c r="B53" s="8"/>
      <c r="C53" s="8"/>
      <c r="D53" s="8"/>
      <c r="E53" s="8"/>
      <c r="F53" s="8"/>
      <c r="G53" s="8"/>
      <c r="H53" s="8"/>
    </row>
    <row r="54" spans="2:8" ht="14" customHeight="1">
      <c r="B54" s="8"/>
      <c r="C54" s="8"/>
      <c r="D54" s="8"/>
      <c r="E54" s="8"/>
      <c r="F54" s="8"/>
      <c r="G54" s="8"/>
      <c r="H54" s="8"/>
    </row>
    <row r="55" spans="2:8" ht="14" customHeight="1">
      <c r="B55" s="8"/>
      <c r="C55" s="8"/>
      <c r="D55" s="8"/>
      <c r="E55" s="8"/>
      <c r="F55" s="8"/>
      <c r="G55" s="8"/>
      <c r="H55" s="8"/>
    </row>
    <row r="56" spans="2:8" ht="14" customHeight="1">
      <c r="B56" s="8"/>
      <c r="C56" s="8"/>
      <c r="D56" s="8"/>
      <c r="E56" s="8"/>
      <c r="F56" s="8"/>
      <c r="G56" s="8"/>
      <c r="H56" s="8"/>
    </row>
    <row r="57" spans="2:8" ht="14" customHeight="1">
      <c r="B57" s="8"/>
      <c r="C57" s="8"/>
      <c r="D57" s="8"/>
      <c r="E57" s="8"/>
      <c r="F57" s="8"/>
      <c r="G57" s="8"/>
      <c r="H57" s="8"/>
    </row>
    <row r="58" spans="2:8" ht="14" customHeight="1">
      <c r="B58" s="8"/>
      <c r="C58" s="8"/>
      <c r="D58" s="8"/>
      <c r="E58" s="8"/>
      <c r="F58" s="8"/>
      <c r="G58" s="8"/>
      <c r="H58" s="8"/>
    </row>
    <row r="59" spans="2:8" ht="14" customHeight="1">
      <c r="B59" s="8"/>
      <c r="C59" s="8"/>
      <c r="D59" s="8"/>
      <c r="E59" s="8"/>
      <c r="F59" s="8"/>
      <c r="G59" s="8"/>
      <c r="H59" s="8"/>
    </row>
    <row r="60" spans="2:8" ht="14" customHeight="1">
      <c r="B60" s="8"/>
      <c r="C60" s="8"/>
      <c r="D60" s="8"/>
      <c r="E60" s="8"/>
      <c r="F60" s="8"/>
      <c r="G60" s="8"/>
      <c r="H60" s="8"/>
    </row>
    <row r="61" spans="2:8" ht="14" customHeight="1">
      <c r="B61" s="8"/>
      <c r="C61" s="8"/>
      <c r="D61" s="8"/>
      <c r="E61" s="8"/>
      <c r="F61" s="8"/>
      <c r="G61" s="8"/>
      <c r="H61" s="8"/>
    </row>
    <row r="62" spans="2:8" ht="14" customHeight="1">
      <c r="B62" s="8"/>
      <c r="C62" s="8"/>
      <c r="D62" s="8"/>
      <c r="E62" s="8"/>
      <c r="F62" s="8"/>
      <c r="G62" s="8"/>
      <c r="H62" s="8"/>
    </row>
    <row r="63" spans="2:8" ht="14" customHeight="1">
      <c r="B63" s="8"/>
      <c r="C63" s="8"/>
      <c r="D63" s="8"/>
      <c r="E63" s="8"/>
      <c r="F63" s="8"/>
      <c r="G63" s="8"/>
      <c r="H63" s="8"/>
    </row>
    <row r="64" spans="2:8" ht="14" customHeight="1">
      <c r="B64" s="8"/>
      <c r="C64" s="8"/>
      <c r="D64" s="8"/>
      <c r="E64" s="8"/>
      <c r="F64" s="8"/>
      <c r="G64" s="8"/>
      <c r="H64" s="8"/>
    </row>
    <row r="65" spans="2:8" ht="14" customHeight="1">
      <c r="B65" s="8"/>
      <c r="C65" s="8"/>
      <c r="D65" s="8"/>
      <c r="E65" s="8"/>
      <c r="F65" s="8"/>
      <c r="G65" s="8"/>
      <c r="H65" s="8"/>
    </row>
    <row r="66" spans="2:8" ht="14" customHeight="1">
      <c r="B66" s="8"/>
      <c r="C66" s="8"/>
      <c r="D66" s="8"/>
      <c r="E66" s="8"/>
      <c r="F66" s="8"/>
      <c r="G66" s="8"/>
      <c r="H66" s="8"/>
    </row>
    <row r="67" spans="2:8" ht="14" customHeight="1">
      <c r="B67" s="8"/>
      <c r="C67" s="8"/>
      <c r="D67" s="8"/>
      <c r="E67" s="8"/>
      <c r="F67" s="8"/>
      <c r="G67" s="8"/>
      <c r="H67" s="8"/>
    </row>
    <row r="68" spans="2:8" ht="14" customHeight="1">
      <c r="B68" s="8"/>
      <c r="C68" s="8"/>
      <c r="D68" s="8"/>
      <c r="E68" s="8"/>
      <c r="F68" s="8"/>
      <c r="G68" s="8"/>
      <c r="H68" s="8"/>
    </row>
    <row r="69" spans="2:8" ht="14" customHeight="1">
      <c r="B69" s="8"/>
      <c r="C69" s="8"/>
      <c r="D69" s="8"/>
      <c r="E69" s="8"/>
      <c r="F69" s="8"/>
      <c r="G69" s="8"/>
      <c r="H69" s="8"/>
    </row>
    <row r="70" spans="2:8" ht="14" customHeight="1">
      <c r="B70" s="8"/>
      <c r="C70" s="8"/>
      <c r="D70" s="8"/>
      <c r="E70" s="8"/>
      <c r="F70" s="8"/>
      <c r="G70" s="8"/>
      <c r="H70" s="8"/>
    </row>
    <row r="71" spans="2:8" ht="14" customHeight="1">
      <c r="B71" s="8"/>
      <c r="C71" s="8"/>
      <c r="D71" s="8"/>
      <c r="E71" s="8"/>
      <c r="F71" s="8"/>
      <c r="G71" s="8"/>
      <c r="H71" s="8"/>
    </row>
    <row r="72" spans="2:8" ht="14" customHeight="1">
      <c r="B72" s="8"/>
      <c r="C72" s="8"/>
      <c r="D72" s="8"/>
      <c r="E72" s="8"/>
      <c r="F72" s="8"/>
      <c r="G72" s="8"/>
      <c r="H72" s="8"/>
    </row>
    <row r="73" spans="2:8" ht="14" customHeight="1">
      <c r="B73" s="8"/>
      <c r="C73" s="8"/>
      <c r="D73" s="8"/>
      <c r="E73" s="8"/>
      <c r="F73" s="8"/>
      <c r="G73" s="8"/>
      <c r="H73" s="8"/>
    </row>
    <row r="74" spans="2:8" ht="14" customHeight="1">
      <c r="B74" s="8"/>
      <c r="C74" s="8"/>
      <c r="D74" s="8"/>
      <c r="E74" s="8"/>
      <c r="F74" s="8"/>
      <c r="G74" s="8"/>
      <c r="H74" s="8"/>
    </row>
    <row r="75" spans="2:8" ht="14" customHeight="1">
      <c r="B75" s="8"/>
      <c r="C75" s="8"/>
      <c r="D75" s="8"/>
      <c r="E75" s="8"/>
      <c r="F75" s="8"/>
      <c r="G75" s="8"/>
      <c r="H75" s="8"/>
    </row>
    <row r="76" spans="2:8" ht="14" customHeight="1">
      <c r="B76" s="8"/>
      <c r="C76" s="8"/>
      <c r="D76" s="8"/>
      <c r="E76" s="8"/>
      <c r="F76" s="8"/>
      <c r="G76" s="8"/>
      <c r="H76" s="8"/>
    </row>
    <row r="77" spans="2:8" ht="14" customHeight="1">
      <c r="B77" s="8"/>
      <c r="C77" s="8"/>
      <c r="D77" s="8"/>
      <c r="E77" s="8"/>
      <c r="F77" s="8"/>
      <c r="G77" s="8"/>
      <c r="H77" s="8"/>
    </row>
    <row r="78" spans="2:8" ht="14" customHeight="1">
      <c r="B78" s="8"/>
      <c r="C78" s="8"/>
      <c r="D78" s="8"/>
      <c r="E78" s="8"/>
      <c r="F78" s="8"/>
      <c r="G78" s="8"/>
      <c r="H78" s="8"/>
    </row>
    <row r="79" spans="2:8" ht="14" customHeight="1">
      <c r="B79" s="8"/>
      <c r="C79" s="8"/>
      <c r="D79" s="8"/>
      <c r="E79" s="8"/>
      <c r="F79" s="8"/>
      <c r="G79" s="8"/>
      <c r="H79" s="8"/>
    </row>
    <row r="80" spans="2:8" ht="14" customHeight="1">
      <c r="B80" s="8"/>
      <c r="C80" s="8"/>
      <c r="D80" s="8"/>
      <c r="E80" s="8"/>
      <c r="F80" s="8"/>
      <c r="G80" s="8"/>
      <c r="H80" s="8"/>
    </row>
  </sheetData>
  <mergeCells count="1">
    <mergeCell ref="B1:H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headerFooter>
    <oddFooter>&amp;C&amp;"Helvetica Neue,Обычный"&amp;P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Таблица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Microsoft Office User</cp:lastModifiedBy>
  <cp:revision>0</cp:revision>
  <cp:lastPrinted>2018-07-31T05:52:41Z</cp:lastPrinted>
  <dcterms:created xsi:type="dcterms:W3CDTF">2012-01-02T12:58:00Z</dcterms:created>
  <dcterms:modified xsi:type="dcterms:W3CDTF">2021-04-27T06:06:32Z</dcterms:modified>
  <dc:language>ru-RU</dc:language>
</cp:coreProperties>
</file>