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lvik\Pentathlon\2021\01_2021\Рейтинги\"/>
    </mc:Choice>
  </mc:AlternateContent>
  <bookViews>
    <workbookView xWindow="0" yWindow="0" windowWidth="10155" windowHeight="11700"/>
  </bookViews>
  <sheets>
    <sheet name="Лист1" sheetId="3" r:id="rId1"/>
    <sheet name="Таблица" sheetId="4" r:id="rId2"/>
  </sheets>
  <calcPr calcId="191029" iterateDelta="1E-4"/>
</workbook>
</file>

<file path=xl/calcChain.xml><?xml version="1.0" encoding="utf-8"?>
<calcChain xmlns="http://schemas.openxmlformats.org/spreadsheetml/2006/main">
  <c r="K15" i="3" l="1"/>
  <c r="K14" i="3"/>
  <c r="K13" i="3"/>
  <c r="K8" i="3"/>
  <c r="K7" i="3"/>
  <c r="K6" i="3"/>
  <c r="K5" i="3"/>
  <c r="K4" i="3"/>
  <c r="K22" i="3"/>
  <c r="K23" i="3"/>
  <c r="K19" i="3"/>
  <c r="K21" i="3"/>
  <c r="K16" i="3"/>
  <c r="K18" i="3"/>
  <c r="K17" i="3"/>
  <c r="K12" i="3"/>
  <c r="K20" i="3"/>
  <c r="K10" i="3"/>
  <c r="K9" i="3"/>
  <c r="K11" i="3"/>
  <c r="K29" i="3"/>
  <c r="K26" i="3"/>
  <c r="K33" i="3"/>
  <c r="K24" i="3"/>
  <c r="K27" i="3"/>
  <c r="K28" i="3"/>
  <c r="K30" i="3"/>
  <c r="K31" i="3"/>
  <c r="K32" i="3"/>
  <c r="K34" i="3"/>
  <c r="K35" i="3"/>
  <c r="K36" i="3"/>
  <c r="K37" i="3"/>
  <c r="K38" i="3"/>
  <c r="K39" i="3"/>
  <c r="K25" i="3"/>
  <c r="K40" i="3"/>
  <c r="K41" i="3"/>
  <c r="K42" i="3"/>
  <c r="C5" i="4"/>
  <c r="D5" i="4"/>
  <c r="G5" i="4"/>
  <c r="H5" i="4"/>
  <c r="G6" i="4"/>
  <c r="E7" i="4"/>
  <c r="G7" i="4"/>
  <c r="E8" i="4"/>
  <c r="G8" i="4"/>
  <c r="E9" i="4"/>
  <c r="G9" i="4"/>
  <c r="E10" i="4"/>
  <c r="G10" i="4"/>
  <c r="E11" i="4"/>
  <c r="G11" i="4"/>
  <c r="E12" i="4"/>
  <c r="G12" i="4"/>
  <c r="E13" i="4"/>
  <c r="G13" i="4"/>
  <c r="E14" i="4"/>
  <c r="G14" i="4"/>
  <c r="E15" i="4"/>
  <c r="G15" i="4"/>
  <c r="E16" i="4"/>
  <c r="G16" i="4"/>
  <c r="E17" i="4"/>
  <c r="G17" i="4"/>
  <c r="E18" i="4"/>
  <c r="G18" i="4"/>
  <c r="E19" i="4"/>
  <c r="G19" i="4"/>
  <c r="E20" i="4"/>
  <c r="G20" i="4"/>
  <c r="E21" i="4"/>
  <c r="G21" i="4"/>
  <c r="E22" i="4"/>
  <c r="G22" i="4"/>
  <c r="E23" i="4"/>
  <c r="G23" i="4"/>
  <c r="E24" i="4"/>
  <c r="G24" i="4"/>
  <c r="E25" i="4"/>
  <c r="G25" i="4"/>
  <c r="E26" i="4"/>
  <c r="G26" i="4"/>
  <c r="E27" i="4"/>
  <c r="G27" i="4"/>
  <c r="E28" i="4"/>
  <c r="G28" i="4"/>
  <c r="E29" i="4"/>
  <c r="G29" i="4"/>
  <c r="E30" i="4"/>
  <c r="G30" i="4"/>
  <c r="E31" i="4"/>
  <c r="G31" i="4"/>
  <c r="E32" i="4"/>
  <c r="G32" i="4"/>
  <c r="E33" i="4"/>
  <c r="G33" i="4"/>
  <c r="E34" i="4"/>
</calcChain>
</file>

<file path=xl/sharedStrings.xml><?xml version="1.0" encoding="utf-8"?>
<sst xmlns="http://schemas.openxmlformats.org/spreadsheetml/2006/main" count="107" uniqueCount="61">
  <si>
    <t>Кубок России</t>
  </si>
  <si>
    <t>Лопаткина Дарья</t>
  </si>
  <si>
    <t>Сергеева Юлия</t>
  </si>
  <si>
    <t>Епифанова Анна</t>
  </si>
  <si>
    <t>Москва</t>
  </si>
  <si>
    <t>Баршенцева  Полина</t>
  </si>
  <si>
    <t>Самойлова Мария</t>
  </si>
  <si>
    <t>Санева Ксения</t>
  </si>
  <si>
    <t>Новикова Виктория</t>
  </si>
  <si>
    <t>Галухина Екатерина</t>
  </si>
  <si>
    <t>Дадыкина Анастасия</t>
  </si>
  <si>
    <t>Захарова Елизавета</t>
  </si>
  <si>
    <t>Нартова Юлия</t>
  </si>
  <si>
    <t>Цветкова Полина</t>
  </si>
  <si>
    <t>Бачурина Екатерина</t>
  </si>
  <si>
    <t>Ботова Ангелина</t>
  </si>
  <si>
    <t>Санкт-Петербург</t>
  </si>
  <si>
    <t>Волкова Ульяна</t>
  </si>
  <si>
    <t>Место</t>
  </si>
  <si>
    <t>Г.Р.</t>
  </si>
  <si>
    <t>Регион</t>
  </si>
  <si>
    <t>Рейтинг</t>
  </si>
  <si>
    <t>Очки</t>
  </si>
  <si>
    <t>Ростовская область</t>
  </si>
  <si>
    <t>Московская область</t>
  </si>
  <si>
    <t>Нижегородская область</t>
  </si>
  <si>
    <t>ФИ спортсменки</t>
  </si>
  <si>
    <t>Мелихова Алиса</t>
  </si>
  <si>
    <t>Хохлова Анна</t>
  </si>
  <si>
    <t>Фондо Дина</t>
  </si>
  <si>
    <t>Бойченко Сарра</t>
  </si>
  <si>
    <t>Верстукова Ирина</t>
  </si>
  <si>
    <t>Горецкая Марина</t>
  </si>
  <si>
    <t>Самсонова София</t>
  </si>
  <si>
    <t>Турнир Сильнейших</t>
  </si>
  <si>
    <t>Коэффициент</t>
  </si>
  <si>
    <t>Таблица начисления очков в системе отбора    на  2012 г.</t>
  </si>
  <si>
    <t>Московская область,Челябинская область</t>
  </si>
  <si>
    <t>Челябинская область</t>
  </si>
  <si>
    <t>нс</t>
  </si>
  <si>
    <t>Малышкина Екатерина</t>
  </si>
  <si>
    <t>Рейтинг Юниорки 2021</t>
  </si>
  <si>
    <t xml:space="preserve">Первенство России </t>
  </si>
  <si>
    <t xml:space="preserve">Соловьева Яна </t>
  </si>
  <si>
    <t>Крохина Валерия</t>
  </si>
  <si>
    <t>Тихненко Полина</t>
  </si>
  <si>
    <t>Мустафина Алина</t>
  </si>
  <si>
    <t>Лотоцкая Яна</t>
  </si>
  <si>
    <t>Карпова Виктория</t>
  </si>
  <si>
    <t>Хмелева Екатерина</t>
  </si>
  <si>
    <t>Евсеева Вера</t>
  </si>
  <si>
    <t>Хмелева Элеонора</t>
  </si>
  <si>
    <t>Краснодарский край</t>
  </si>
  <si>
    <t>Шебанова Александра</t>
  </si>
  <si>
    <t>Тихонова Ирина</t>
  </si>
  <si>
    <t>Баранова Анастасия</t>
  </si>
  <si>
    <t>Кривоногова Светлана</t>
  </si>
  <si>
    <t>Новосибирская область</t>
  </si>
  <si>
    <t>Федосова Мария</t>
  </si>
  <si>
    <t>Марченко Крестина</t>
  </si>
  <si>
    <t>Пимонова Антанина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</si>
</sst>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rgb="FF000000"/>
      <name val="Calibri"/>
      <family val="2"/>
      <charset val="1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"/>
      <family val="2"/>
      <charset val="1"/>
    </font>
    <font>
      <b/>
      <sz val="11"/>
      <name val="Calibri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sz val="10"/>
      <color rgb="FF000000"/>
      <name val="Arial Cyr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name val="Arial Cyr"/>
      <charset val="204"/>
    </font>
    <font>
      <sz val="11"/>
      <name val="Calibri"/>
      <family val="2"/>
      <charset val="1"/>
    </font>
    <font>
      <sz val="10"/>
      <name val="Arial"/>
      <family val="2"/>
      <charset val="1"/>
    </font>
    <font>
      <b/>
      <sz val="10"/>
      <name val="Arial Cyr"/>
      <family val="2"/>
      <charset val="1"/>
    </font>
    <font>
      <b/>
      <sz val="8"/>
      <name val="Arial"/>
      <family val="2"/>
      <charset val="204"/>
    </font>
    <font>
      <sz val="12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b/>
      <sz val="1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/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8" fillId="0" borderId="0"/>
  </cellStyleXfs>
  <cellXfs count="88">
    <xf numFmtId="0" fontId="0" fillId="0" borderId="0" xfId="0"/>
    <xf numFmtId="0" fontId="0" fillId="0" borderId="0" xfId="0" applyAlignment="1">
      <alignment horizontal="center"/>
    </xf>
    <xf numFmtId="0" fontId="4" fillId="0" borderId="6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7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left"/>
    </xf>
    <xf numFmtId="0" fontId="0" fillId="0" borderId="7" xfId="0" applyFont="1" applyBorder="1"/>
    <xf numFmtId="47" fontId="3" fillId="0" borderId="7" xfId="0" applyNumberFormat="1" applyFont="1" applyBorder="1" applyAlignment="1">
      <alignment horizontal="center" vertical="center"/>
    </xf>
    <xf numFmtId="47" fontId="8" fillId="0" borderId="7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Font="1" applyFill="1" applyBorder="1"/>
    <xf numFmtId="1" fontId="13" fillId="0" borderId="7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8" fillId="0" borderId="0" xfId="1"/>
    <xf numFmtId="0" fontId="18" fillId="0" borderId="15" xfId="1" applyBorder="1"/>
    <xf numFmtId="0" fontId="5" fillId="2" borderId="15" xfId="1" applyFont="1" applyFill="1" applyBorder="1" applyAlignment="1">
      <alignment horizontal="center"/>
    </xf>
    <xf numFmtId="0" fontId="19" fillId="2" borderId="15" xfId="1" applyFont="1" applyFill="1" applyBorder="1" applyAlignment="1">
      <alignment horizontal="center"/>
    </xf>
    <xf numFmtId="0" fontId="18" fillId="2" borderId="7" xfId="1" applyFill="1" applyBorder="1"/>
    <xf numFmtId="0" fontId="18" fillId="2" borderId="15" xfId="1" applyFill="1" applyBorder="1"/>
    <xf numFmtId="49" fontId="5" fillId="2" borderId="15" xfId="1" applyNumberFormat="1" applyFont="1" applyFill="1" applyBorder="1" applyAlignment="1">
      <alignment horizontal="center"/>
    </xf>
    <xf numFmtId="0" fontId="6" fillId="2" borderId="15" xfId="1" applyFont="1" applyFill="1" applyBorder="1"/>
    <xf numFmtId="0" fontId="20" fillId="2" borderId="15" xfId="1" applyFont="1" applyFill="1" applyBorder="1" applyAlignment="1">
      <alignment horizontal="center" vertical="center" wrapText="1"/>
    </xf>
    <xf numFmtId="0" fontId="9" fillId="0" borderId="7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0" fillId="0" borderId="3" xfId="0" applyNumberFormat="1" applyFont="1" applyBorder="1" applyAlignment="1">
      <alignment horizontal="center"/>
    </xf>
    <xf numFmtId="0" fontId="10" fillId="0" borderId="7" xfId="0" applyNumberFormat="1" applyFont="1" applyBorder="1" applyAlignment="1">
      <alignment horizontal="center"/>
    </xf>
    <xf numFmtId="0" fontId="14" fillId="0" borderId="7" xfId="0" applyNumberFormat="1" applyFont="1" applyBorder="1" applyAlignment="1">
      <alignment horizontal="center"/>
    </xf>
    <xf numFmtId="0" fontId="14" fillId="0" borderId="0" xfId="0" applyNumberFormat="1" applyFont="1" applyAlignment="1">
      <alignment horizontal="center"/>
    </xf>
    <xf numFmtId="0" fontId="22" fillId="0" borderId="6" xfId="0" applyFont="1" applyBorder="1" applyAlignment="1">
      <alignment horizontal="center"/>
    </xf>
    <xf numFmtId="1" fontId="23" fillId="0" borderId="8" xfId="0" applyNumberFormat="1" applyFont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1" fontId="23" fillId="0" borderId="7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2" fillId="0" borderId="21" xfId="0" applyFont="1" applyBorder="1" applyAlignment="1">
      <alignment horizontal="center" vertical="center"/>
    </xf>
    <xf numFmtId="0" fontId="21" fillId="0" borderId="22" xfId="0" applyNumberFormat="1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4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0" xfId="0" applyNumberFormat="1"/>
    <xf numFmtId="0" fontId="2" fillId="0" borderId="3" xfId="0" applyFont="1" applyBorder="1" applyAlignment="1">
      <alignment horizontal="left"/>
    </xf>
    <xf numFmtId="1" fontId="3" fillId="0" borderId="4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2" fontId="14" fillId="0" borderId="3" xfId="0" applyNumberFormat="1" applyFont="1" applyBorder="1" applyAlignment="1">
      <alignment horizontal="center"/>
    </xf>
    <xf numFmtId="0" fontId="14" fillId="0" borderId="3" xfId="0" applyNumberFormat="1" applyFont="1" applyBorder="1" applyAlignment="1">
      <alignment horizontal="center"/>
    </xf>
    <xf numFmtId="0" fontId="14" fillId="0" borderId="0" xfId="0" applyFont="1"/>
    <xf numFmtId="0" fontId="6" fillId="3" borderId="3" xfId="0" applyNumberFormat="1" applyFont="1" applyFill="1" applyBorder="1" applyAlignment="1">
      <alignment horizontal="center"/>
    </xf>
    <xf numFmtId="0" fontId="1" fillId="3" borderId="7" xfId="0" applyNumberFormat="1" applyFont="1" applyFill="1" applyBorder="1" applyAlignment="1">
      <alignment horizontal="center"/>
    </xf>
    <xf numFmtId="0" fontId="10" fillId="3" borderId="7" xfId="0" applyNumberFormat="1" applyFont="1" applyFill="1" applyBorder="1" applyAlignment="1">
      <alignment horizontal="center"/>
    </xf>
    <xf numFmtId="0" fontId="6" fillId="3" borderId="7" xfId="0" applyNumberFormat="1" applyFont="1" applyFill="1" applyBorder="1" applyAlignment="1">
      <alignment horizontal="center"/>
    </xf>
    <xf numFmtId="0" fontId="14" fillId="3" borderId="7" xfId="0" applyNumberFormat="1" applyFont="1" applyFill="1" applyBorder="1" applyAlignment="1">
      <alignment horizontal="center"/>
    </xf>
    <xf numFmtId="0" fontId="0" fillId="3" borderId="7" xfId="0" applyNumberFormat="1" applyFill="1" applyBorder="1" applyAlignment="1">
      <alignment horizontal="center"/>
    </xf>
    <xf numFmtId="0" fontId="9" fillId="3" borderId="7" xfId="0" applyNumberFormat="1" applyFont="1" applyFill="1" applyBorder="1" applyAlignment="1">
      <alignment horizontal="center"/>
    </xf>
    <xf numFmtId="0" fontId="5" fillId="4" borderId="15" xfId="1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49" fontId="20" fillId="2" borderId="15" xfId="1" applyNumberFormat="1" applyFont="1" applyFill="1" applyBorder="1" applyAlignment="1">
      <alignment horizontal="center" vertical="center" wrapText="1"/>
    </xf>
    <xf numFmtId="0" fontId="10" fillId="5" borderId="7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D4"/>
      <rgbColor rgb="FFFFFF00"/>
      <rgbColor rgb="FFFF00FF"/>
      <rgbColor rgb="FF00FFFF"/>
      <rgbColor rgb="FF800000"/>
      <rgbColor rgb="FF008000"/>
      <rgbColor rgb="FF000080"/>
      <rgbColor rgb="FF808000"/>
      <rgbColor rgb="FF6600FF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DD0806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D11" sqref="D11"/>
    </sheetView>
  </sheetViews>
  <sheetFormatPr defaultColWidth="11.42578125" defaultRowHeight="15"/>
  <cols>
    <col min="1" max="1" width="5.85546875" customWidth="1"/>
    <col min="2" max="2" width="22" customWidth="1"/>
    <col min="3" max="3" width="6.85546875" style="1" customWidth="1"/>
    <col min="4" max="4" width="39" style="1" customWidth="1"/>
    <col min="5" max="5" width="7.28515625" customWidth="1"/>
    <col min="6" max="6" width="7.28515625" style="34" customWidth="1"/>
    <col min="7" max="7" width="8.85546875" style="1" customWidth="1"/>
    <col min="8" max="8" width="10.28515625" customWidth="1"/>
    <col min="9" max="9" width="8" style="1" customWidth="1"/>
    <col min="10" max="10" width="11" style="55" customWidth="1"/>
    <col min="11" max="11" width="10.85546875" style="62" customWidth="1"/>
  </cols>
  <sheetData>
    <row r="1" spans="1:11" ht="16.5" thickBot="1">
      <c r="A1" s="71" t="s">
        <v>41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ht="26.25" customHeight="1" thickBot="1">
      <c r="A2" s="72" t="s">
        <v>18</v>
      </c>
      <c r="B2" s="74" t="s">
        <v>26</v>
      </c>
      <c r="C2" s="76" t="s">
        <v>19</v>
      </c>
      <c r="D2" s="78" t="s">
        <v>20</v>
      </c>
      <c r="E2" s="80" t="s">
        <v>0</v>
      </c>
      <c r="F2" s="81"/>
      <c r="G2" s="82" t="s">
        <v>34</v>
      </c>
      <c r="H2" s="83"/>
      <c r="I2" s="82" t="s">
        <v>42</v>
      </c>
      <c r="J2" s="83"/>
      <c r="K2" s="84" t="s">
        <v>21</v>
      </c>
    </row>
    <row r="3" spans="1:11" ht="15.75" thickBot="1">
      <c r="A3" s="73"/>
      <c r="B3" s="75"/>
      <c r="C3" s="77"/>
      <c r="D3" s="79"/>
      <c r="E3" s="49" t="s">
        <v>18</v>
      </c>
      <c r="F3" s="50" t="s">
        <v>22</v>
      </c>
      <c r="G3" s="51" t="s">
        <v>18</v>
      </c>
      <c r="H3" s="52" t="s">
        <v>22</v>
      </c>
      <c r="I3" s="51" t="s">
        <v>18</v>
      </c>
      <c r="J3" s="53" t="s">
        <v>22</v>
      </c>
      <c r="K3" s="85"/>
    </row>
    <row r="4" spans="1:11" ht="15.75">
      <c r="A4" s="14">
        <v>1</v>
      </c>
      <c r="B4" s="56" t="s">
        <v>2</v>
      </c>
      <c r="C4" s="57">
        <v>2001</v>
      </c>
      <c r="D4" s="14" t="s">
        <v>23</v>
      </c>
      <c r="E4" s="48">
        <v>21</v>
      </c>
      <c r="F4" s="31">
        <v>10</v>
      </c>
      <c r="G4" s="58">
        <v>3</v>
      </c>
      <c r="H4" s="63">
        <v>33</v>
      </c>
      <c r="I4" s="58">
        <v>4</v>
      </c>
      <c r="J4" s="70">
        <v>31</v>
      </c>
      <c r="K4" s="60">
        <f>SUM(H4+J4)</f>
        <v>64</v>
      </c>
    </row>
    <row r="5" spans="1:11" ht="15.75">
      <c r="A5" s="14">
        <v>2</v>
      </c>
      <c r="B5" s="9" t="s">
        <v>6</v>
      </c>
      <c r="C5" s="36">
        <v>2001</v>
      </c>
      <c r="D5" s="4" t="s">
        <v>4</v>
      </c>
      <c r="E5" s="47">
        <v>9</v>
      </c>
      <c r="F5" s="87">
        <v>22</v>
      </c>
      <c r="G5" s="45">
        <v>4</v>
      </c>
      <c r="H5" s="64">
        <v>31</v>
      </c>
      <c r="I5" s="45">
        <v>5</v>
      </c>
      <c r="J5" s="70">
        <v>29</v>
      </c>
      <c r="K5" s="60">
        <f>SUM(J5+H5)</f>
        <v>60</v>
      </c>
    </row>
    <row r="6" spans="1:11" ht="15.75">
      <c r="A6" s="14">
        <v>3</v>
      </c>
      <c r="B6" s="5" t="s">
        <v>9</v>
      </c>
      <c r="C6" s="13">
        <v>2002</v>
      </c>
      <c r="D6" s="11" t="s">
        <v>37</v>
      </c>
      <c r="E6" s="47">
        <v>20</v>
      </c>
      <c r="F6" s="29">
        <v>11</v>
      </c>
      <c r="G6" s="46">
        <v>11</v>
      </c>
      <c r="H6" s="66">
        <v>20</v>
      </c>
      <c r="I6" s="46">
        <v>2</v>
      </c>
      <c r="J6" s="70">
        <v>36</v>
      </c>
      <c r="K6" s="60">
        <f>SUM(J6+H6)</f>
        <v>56</v>
      </c>
    </row>
    <row r="7" spans="1:11" ht="15.75">
      <c r="A7" s="14">
        <v>4</v>
      </c>
      <c r="B7" s="5" t="s">
        <v>7</v>
      </c>
      <c r="C7" s="13">
        <v>2001</v>
      </c>
      <c r="D7" s="4" t="s">
        <v>4</v>
      </c>
      <c r="E7" s="47">
        <v>8</v>
      </c>
      <c r="F7" s="32">
        <v>23</v>
      </c>
      <c r="G7" s="46">
        <v>8</v>
      </c>
      <c r="H7" s="66">
        <v>23</v>
      </c>
      <c r="I7" s="46">
        <v>3</v>
      </c>
      <c r="J7" s="70">
        <v>33</v>
      </c>
      <c r="K7" s="61">
        <f>SUM(H7+J7)</f>
        <v>56</v>
      </c>
    </row>
    <row r="8" spans="1:11" ht="15.75">
      <c r="A8" s="14">
        <v>5</v>
      </c>
      <c r="B8" s="5" t="s">
        <v>8</v>
      </c>
      <c r="C8" s="13">
        <v>2000</v>
      </c>
      <c r="D8" s="4" t="s">
        <v>4</v>
      </c>
      <c r="E8" s="47">
        <v>13</v>
      </c>
      <c r="F8" s="32">
        <v>18</v>
      </c>
      <c r="G8" s="45">
        <v>5</v>
      </c>
      <c r="H8" s="64">
        <v>29</v>
      </c>
      <c r="I8" s="45">
        <v>6</v>
      </c>
      <c r="J8" s="70">
        <v>27</v>
      </c>
      <c r="K8" s="60">
        <f>SUM(H8+J8)</f>
        <v>56</v>
      </c>
    </row>
    <row r="9" spans="1:11" ht="15.75">
      <c r="A9" s="14">
        <v>6</v>
      </c>
      <c r="B9" s="5" t="s">
        <v>3</v>
      </c>
      <c r="C9" s="13">
        <v>2000</v>
      </c>
      <c r="D9" s="4" t="s">
        <v>24</v>
      </c>
      <c r="E9" s="47">
        <v>7</v>
      </c>
      <c r="F9" s="65">
        <v>25</v>
      </c>
      <c r="G9" s="45">
        <v>14</v>
      </c>
      <c r="H9" s="30">
        <v>17</v>
      </c>
      <c r="I9" s="45">
        <v>7</v>
      </c>
      <c r="J9" s="70">
        <v>25</v>
      </c>
      <c r="K9" s="60">
        <f>SUM(J9+F9)</f>
        <v>50</v>
      </c>
    </row>
    <row r="10" spans="1:11" ht="15.75">
      <c r="A10" s="14">
        <v>7</v>
      </c>
      <c r="B10" s="5" t="s">
        <v>1</v>
      </c>
      <c r="C10" s="13">
        <v>2000</v>
      </c>
      <c r="D10" s="4" t="s">
        <v>23</v>
      </c>
      <c r="E10" s="2">
        <v>19</v>
      </c>
      <c r="F10" s="32">
        <v>12</v>
      </c>
      <c r="G10" s="3">
        <v>13</v>
      </c>
      <c r="H10" s="64">
        <v>18</v>
      </c>
      <c r="I10" s="3">
        <v>8</v>
      </c>
      <c r="J10" s="70">
        <v>23</v>
      </c>
      <c r="K10" s="60">
        <f>SUM(H10+J10)</f>
        <v>41</v>
      </c>
    </row>
    <row r="11" spans="1:11" ht="15.75">
      <c r="A11" s="14">
        <v>8</v>
      </c>
      <c r="B11" s="5" t="s">
        <v>43</v>
      </c>
      <c r="C11" s="13">
        <v>2003</v>
      </c>
      <c r="D11" s="4" t="s">
        <v>4</v>
      </c>
      <c r="E11" s="19"/>
      <c r="F11" s="32"/>
      <c r="G11" s="3"/>
      <c r="H11" s="8"/>
      <c r="I11" s="3">
        <v>1</v>
      </c>
      <c r="J11" s="70">
        <v>40</v>
      </c>
      <c r="K11" s="60">
        <f>SUM(J11+H11)</f>
        <v>40</v>
      </c>
    </row>
    <row r="12" spans="1:11" ht="15.75">
      <c r="A12" s="14">
        <v>9</v>
      </c>
      <c r="B12" s="9" t="s">
        <v>17</v>
      </c>
      <c r="C12" s="36">
        <v>2001</v>
      </c>
      <c r="D12" s="4" t="s">
        <v>16</v>
      </c>
      <c r="E12" s="2">
        <v>10</v>
      </c>
      <c r="F12" s="65">
        <v>21</v>
      </c>
      <c r="G12" s="3" t="s">
        <v>39</v>
      </c>
      <c r="H12" s="30"/>
      <c r="I12" s="3">
        <v>13</v>
      </c>
      <c r="J12" s="70">
        <v>18</v>
      </c>
      <c r="K12" s="60">
        <f>SUM(J12+F12)</f>
        <v>39</v>
      </c>
    </row>
    <row r="13" spans="1:11" ht="15.75">
      <c r="A13" s="14">
        <v>10</v>
      </c>
      <c r="B13" s="5" t="s">
        <v>13</v>
      </c>
      <c r="C13" s="13">
        <v>2002</v>
      </c>
      <c r="D13" s="4" t="s">
        <v>4</v>
      </c>
      <c r="E13" s="2">
        <v>24</v>
      </c>
      <c r="F13" s="29">
        <v>7</v>
      </c>
      <c r="G13" s="3">
        <v>15</v>
      </c>
      <c r="H13" s="64">
        <v>16</v>
      </c>
      <c r="I13" s="3">
        <v>10</v>
      </c>
      <c r="J13" s="70">
        <v>21</v>
      </c>
      <c r="K13" s="60">
        <f>SUM(J13+H13)</f>
        <v>37</v>
      </c>
    </row>
    <row r="14" spans="1:11" ht="15.75">
      <c r="A14" s="14">
        <v>11</v>
      </c>
      <c r="B14" s="5" t="s">
        <v>5</v>
      </c>
      <c r="C14" s="13">
        <v>2001</v>
      </c>
      <c r="D14" s="4" t="s">
        <v>25</v>
      </c>
      <c r="E14" s="2">
        <v>18</v>
      </c>
      <c r="F14" s="32">
        <v>13</v>
      </c>
      <c r="G14" s="3">
        <v>16</v>
      </c>
      <c r="H14" s="64">
        <v>15</v>
      </c>
      <c r="I14" s="3">
        <v>11</v>
      </c>
      <c r="J14" s="70">
        <v>20</v>
      </c>
      <c r="K14" s="60">
        <f>SUM(H14+J14)</f>
        <v>35</v>
      </c>
    </row>
    <row r="15" spans="1:11" ht="15.75">
      <c r="A15" s="14">
        <v>12</v>
      </c>
      <c r="B15" s="15" t="s">
        <v>27</v>
      </c>
      <c r="C15" s="37">
        <v>2002</v>
      </c>
      <c r="D15" s="4" t="s">
        <v>4</v>
      </c>
      <c r="E15" s="18">
        <v>22</v>
      </c>
      <c r="F15" s="67">
        <v>9</v>
      </c>
      <c r="G15" s="17">
        <v>23</v>
      </c>
      <c r="H15" s="33">
        <v>8</v>
      </c>
      <c r="I15" s="17">
        <v>9</v>
      </c>
      <c r="J15" s="70">
        <v>22</v>
      </c>
      <c r="K15" s="60">
        <f>SUM(J15+F15)</f>
        <v>31</v>
      </c>
    </row>
    <row r="16" spans="1:11" ht="15.75">
      <c r="A16" s="14">
        <v>13</v>
      </c>
      <c r="B16" s="15" t="s">
        <v>30</v>
      </c>
      <c r="C16" s="38">
        <v>2002</v>
      </c>
      <c r="D16" s="4" t="s">
        <v>23</v>
      </c>
      <c r="E16" s="35">
        <v>25</v>
      </c>
      <c r="F16" s="33">
        <v>6</v>
      </c>
      <c r="G16" s="17">
        <v>19</v>
      </c>
      <c r="H16" s="67">
        <v>12</v>
      </c>
      <c r="I16" s="17">
        <v>16</v>
      </c>
      <c r="J16" s="70">
        <v>15</v>
      </c>
      <c r="K16" s="60">
        <f>SUM(J16+H16)</f>
        <v>27</v>
      </c>
    </row>
    <row r="17" spans="1:11">
      <c r="A17" s="14">
        <v>14</v>
      </c>
      <c r="B17" s="41" t="s">
        <v>40</v>
      </c>
      <c r="C17" s="42">
        <v>2001</v>
      </c>
      <c r="D17" s="4" t="s">
        <v>4</v>
      </c>
      <c r="E17" s="44" t="s">
        <v>39</v>
      </c>
      <c r="F17" s="33"/>
      <c r="G17" s="4">
        <v>22</v>
      </c>
      <c r="H17" s="68">
        <v>9</v>
      </c>
      <c r="I17" s="4">
        <v>14</v>
      </c>
      <c r="J17" s="70">
        <v>17</v>
      </c>
      <c r="K17" s="60">
        <f>SUM(J17+H17)</f>
        <v>26</v>
      </c>
    </row>
    <row r="18" spans="1:11" ht="15.75">
      <c r="A18" s="14">
        <v>15</v>
      </c>
      <c r="B18" s="15" t="s">
        <v>28</v>
      </c>
      <c r="C18" s="37">
        <v>2002</v>
      </c>
      <c r="D18" s="4" t="s">
        <v>25</v>
      </c>
      <c r="E18" s="18">
        <v>23</v>
      </c>
      <c r="F18" s="67">
        <v>8</v>
      </c>
      <c r="G18" s="17">
        <v>24</v>
      </c>
      <c r="H18" s="33">
        <v>7</v>
      </c>
      <c r="I18" s="17">
        <v>15</v>
      </c>
      <c r="J18" s="70">
        <v>16</v>
      </c>
      <c r="K18" s="60">
        <f>SUM(F18+J18)</f>
        <v>24</v>
      </c>
    </row>
    <row r="19" spans="1:11" ht="15.75">
      <c r="A19" s="14">
        <v>16</v>
      </c>
      <c r="B19" s="15" t="s">
        <v>29</v>
      </c>
      <c r="C19" s="38">
        <v>2001</v>
      </c>
      <c r="D19" s="4" t="s">
        <v>16</v>
      </c>
      <c r="E19" s="35">
        <v>27</v>
      </c>
      <c r="F19" s="33">
        <v>4</v>
      </c>
      <c r="G19" s="17">
        <v>21</v>
      </c>
      <c r="H19" s="67">
        <v>10</v>
      </c>
      <c r="I19" s="17">
        <v>18</v>
      </c>
      <c r="J19" s="70">
        <v>13</v>
      </c>
      <c r="K19" s="60">
        <f>SUM(H19+J19)</f>
        <v>23</v>
      </c>
    </row>
    <row r="20" spans="1:11" ht="15.75">
      <c r="A20" s="14">
        <v>17</v>
      </c>
      <c r="B20" s="10" t="s">
        <v>33</v>
      </c>
      <c r="C20" s="38">
        <v>2002</v>
      </c>
      <c r="D20" s="4" t="s">
        <v>24</v>
      </c>
      <c r="E20" s="19">
        <v>36</v>
      </c>
      <c r="F20" s="64">
        <v>1</v>
      </c>
      <c r="G20" s="6" t="s">
        <v>39</v>
      </c>
      <c r="H20" s="7"/>
      <c r="I20" s="6">
        <v>12</v>
      </c>
      <c r="J20" s="70">
        <v>19</v>
      </c>
      <c r="K20" s="60">
        <f t="shared" ref="K20:K38" si="0">SUM(F20+J20)</f>
        <v>20</v>
      </c>
    </row>
    <row r="21" spans="1:11" ht="15.75">
      <c r="A21" s="14">
        <v>18</v>
      </c>
      <c r="B21" s="5" t="s">
        <v>44</v>
      </c>
      <c r="C21" s="13">
        <v>2002</v>
      </c>
      <c r="D21" s="4" t="s">
        <v>25</v>
      </c>
      <c r="E21" s="19"/>
      <c r="F21" s="32"/>
      <c r="G21" s="3"/>
      <c r="H21" s="8"/>
      <c r="I21" s="3">
        <v>17</v>
      </c>
      <c r="J21" s="70">
        <v>14</v>
      </c>
      <c r="K21" s="60">
        <f t="shared" si="0"/>
        <v>14</v>
      </c>
    </row>
    <row r="22" spans="1:11" ht="15.75">
      <c r="A22" s="14">
        <v>19</v>
      </c>
      <c r="B22" s="5" t="s">
        <v>10</v>
      </c>
      <c r="C22" s="13">
        <v>2000</v>
      </c>
      <c r="D22" s="11" t="s">
        <v>38</v>
      </c>
      <c r="E22" s="19">
        <v>28</v>
      </c>
      <c r="F22" s="69">
        <v>3</v>
      </c>
      <c r="G22" s="6" t="s">
        <v>39</v>
      </c>
      <c r="H22" s="7"/>
      <c r="I22" s="6">
        <v>20</v>
      </c>
      <c r="J22" s="70">
        <v>11</v>
      </c>
      <c r="K22" s="60">
        <f t="shared" si="0"/>
        <v>14</v>
      </c>
    </row>
    <row r="23" spans="1:11" ht="15.75">
      <c r="A23" s="14">
        <v>20</v>
      </c>
      <c r="B23" s="5" t="s">
        <v>45</v>
      </c>
      <c r="C23" s="13">
        <v>2003</v>
      </c>
      <c r="D23" s="4" t="s">
        <v>16</v>
      </c>
      <c r="E23" s="19"/>
      <c r="F23" s="32"/>
      <c r="G23" s="3"/>
      <c r="H23" s="8"/>
      <c r="I23" s="3">
        <v>19</v>
      </c>
      <c r="J23" s="70">
        <v>12</v>
      </c>
      <c r="K23" s="60">
        <f t="shared" si="0"/>
        <v>12</v>
      </c>
    </row>
    <row r="24" spans="1:11" ht="15.75">
      <c r="A24" s="14">
        <v>21</v>
      </c>
      <c r="B24" s="5" t="s">
        <v>46</v>
      </c>
      <c r="C24" s="13">
        <v>2001</v>
      </c>
      <c r="D24" s="4" t="s">
        <v>25</v>
      </c>
      <c r="E24" s="19"/>
      <c r="F24" s="32"/>
      <c r="G24" s="3"/>
      <c r="H24" s="8"/>
      <c r="I24" s="3">
        <v>21</v>
      </c>
      <c r="J24" s="70">
        <v>10</v>
      </c>
      <c r="K24" s="60">
        <f t="shared" si="0"/>
        <v>10</v>
      </c>
    </row>
    <row r="25" spans="1:11" ht="15.75">
      <c r="A25" s="14">
        <v>22</v>
      </c>
      <c r="B25" s="5" t="s">
        <v>47</v>
      </c>
      <c r="C25" s="13">
        <v>2004</v>
      </c>
      <c r="D25" s="4" t="s">
        <v>16</v>
      </c>
      <c r="E25" s="19"/>
      <c r="F25" s="32"/>
      <c r="G25" s="3"/>
      <c r="H25" s="8"/>
      <c r="I25" s="3">
        <v>22</v>
      </c>
      <c r="J25" s="70">
        <v>9</v>
      </c>
      <c r="K25" s="60">
        <f t="shared" si="0"/>
        <v>9</v>
      </c>
    </row>
    <row r="26" spans="1:11" ht="15.75">
      <c r="A26" s="14">
        <v>23</v>
      </c>
      <c r="B26" s="5" t="s">
        <v>48</v>
      </c>
      <c r="C26" s="13">
        <v>2003</v>
      </c>
      <c r="D26" s="4" t="s">
        <v>16</v>
      </c>
      <c r="E26" s="19"/>
      <c r="F26" s="32"/>
      <c r="G26" s="3"/>
      <c r="H26" s="8"/>
      <c r="I26" s="3">
        <v>23</v>
      </c>
      <c r="J26" s="70">
        <v>8</v>
      </c>
      <c r="K26" s="60">
        <f t="shared" si="0"/>
        <v>8</v>
      </c>
    </row>
    <row r="27" spans="1:11" ht="15.75">
      <c r="A27" s="14">
        <v>24</v>
      </c>
      <c r="B27" s="9" t="s">
        <v>12</v>
      </c>
      <c r="C27" s="36">
        <v>2001</v>
      </c>
      <c r="D27" s="12" t="s">
        <v>38</v>
      </c>
      <c r="E27" s="19">
        <v>30</v>
      </c>
      <c r="F27" s="69">
        <v>1</v>
      </c>
      <c r="G27" s="3" t="s">
        <v>39</v>
      </c>
      <c r="H27" s="8"/>
      <c r="I27" s="3">
        <v>24</v>
      </c>
      <c r="J27" s="70">
        <v>7</v>
      </c>
      <c r="K27" s="60">
        <f t="shared" si="0"/>
        <v>8</v>
      </c>
    </row>
    <row r="28" spans="1:11" ht="15.75">
      <c r="A28" s="14">
        <v>25</v>
      </c>
      <c r="B28" s="5" t="s">
        <v>32</v>
      </c>
      <c r="C28" s="13">
        <v>2002</v>
      </c>
      <c r="D28" s="4" t="s">
        <v>23</v>
      </c>
      <c r="E28" s="19">
        <v>29</v>
      </c>
      <c r="F28" s="65">
        <v>2</v>
      </c>
      <c r="G28" s="3" t="s">
        <v>39</v>
      </c>
      <c r="H28" s="8"/>
      <c r="I28" s="3">
        <v>26</v>
      </c>
      <c r="J28" s="70">
        <v>5</v>
      </c>
      <c r="K28" s="60">
        <f t="shared" si="0"/>
        <v>7</v>
      </c>
    </row>
    <row r="29" spans="1:11" ht="15.75">
      <c r="A29" s="14">
        <v>26</v>
      </c>
      <c r="B29" s="5" t="s">
        <v>49</v>
      </c>
      <c r="C29" s="13">
        <v>2004</v>
      </c>
      <c r="D29" s="4" t="s">
        <v>16</v>
      </c>
      <c r="E29" s="19"/>
      <c r="F29" s="32"/>
      <c r="G29" s="3"/>
      <c r="H29" s="8"/>
      <c r="I29" s="3">
        <v>25</v>
      </c>
      <c r="J29" s="70">
        <v>6</v>
      </c>
      <c r="K29" s="60">
        <f t="shared" si="0"/>
        <v>6</v>
      </c>
    </row>
    <row r="30" spans="1:11" ht="15.75">
      <c r="A30" s="14">
        <v>27</v>
      </c>
      <c r="B30" s="5" t="s">
        <v>50</v>
      </c>
      <c r="C30" s="13">
        <v>2003</v>
      </c>
      <c r="D30" s="4" t="s">
        <v>24</v>
      </c>
      <c r="E30" s="19"/>
      <c r="F30" s="32"/>
      <c r="G30" s="3"/>
      <c r="H30" s="8"/>
      <c r="I30" s="3">
        <v>27</v>
      </c>
      <c r="J30" s="70">
        <v>4</v>
      </c>
      <c r="K30" s="60">
        <f t="shared" si="0"/>
        <v>4</v>
      </c>
    </row>
    <row r="31" spans="1:11" ht="15.75">
      <c r="A31" s="14">
        <v>28</v>
      </c>
      <c r="B31" s="5" t="s">
        <v>51</v>
      </c>
      <c r="C31" s="13">
        <v>2002</v>
      </c>
      <c r="D31" s="4" t="s">
        <v>52</v>
      </c>
      <c r="E31" s="19"/>
      <c r="F31" s="32"/>
      <c r="G31" s="3"/>
      <c r="H31" s="8"/>
      <c r="I31" s="3">
        <v>28</v>
      </c>
      <c r="J31" s="70">
        <v>3</v>
      </c>
      <c r="K31" s="60">
        <f t="shared" si="0"/>
        <v>3</v>
      </c>
    </row>
    <row r="32" spans="1:11" ht="15.75">
      <c r="A32" s="14">
        <v>29</v>
      </c>
      <c r="B32" s="5" t="s">
        <v>53</v>
      </c>
      <c r="C32" s="13">
        <v>2004</v>
      </c>
      <c r="D32" s="4" t="s">
        <v>24</v>
      </c>
      <c r="E32" s="19"/>
      <c r="F32" s="32"/>
      <c r="G32" s="3"/>
      <c r="H32" s="8"/>
      <c r="I32" s="3">
        <v>29</v>
      </c>
      <c r="J32" s="70">
        <v>2</v>
      </c>
      <c r="K32" s="60">
        <f t="shared" si="0"/>
        <v>2</v>
      </c>
    </row>
    <row r="33" spans="1:11" ht="15.75">
      <c r="A33" s="14">
        <v>30</v>
      </c>
      <c r="B33" s="5" t="s">
        <v>54</v>
      </c>
      <c r="C33" s="13">
        <v>2003</v>
      </c>
      <c r="D33" s="4" t="s">
        <v>16</v>
      </c>
      <c r="E33" s="19"/>
      <c r="F33" s="32"/>
      <c r="G33" s="3"/>
      <c r="H33" s="8"/>
      <c r="I33" s="3">
        <v>30</v>
      </c>
      <c r="J33" s="70">
        <v>1</v>
      </c>
      <c r="K33" s="60">
        <f t="shared" si="0"/>
        <v>1</v>
      </c>
    </row>
    <row r="34" spans="1:11" ht="15.75">
      <c r="A34" s="14">
        <v>31</v>
      </c>
      <c r="B34" s="5" t="s">
        <v>55</v>
      </c>
      <c r="C34" s="13">
        <v>2003</v>
      </c>
      <c r="D34" s="4" t="s">
        <v>38</v>
      </c>
      <c r="E34" s="19"/>
      <c r="F34" s="32"/>
      <c r="G34" s="3"/>
      <c r="H34" s="8"/>
      <c r="I34" s="3">
        <v>31</v>
      </c>
      <c r="J34" s="70">
        <v>1</v>
      </c>
      <c r="K34" s="60">
        <f t="shared" si="0"/>
        <v>1</v>
      </c>
    </row>
    <row r="35" spans="1:11" ht="15.75">
      <c r="A35" s="14">
        <v>32</v>
      </c>
      <c r="B35" s="5" t="s">
        <v>56</v>
      </c>
      <c r="C35" s="13">
        <v>2002</v>
      </c>
      <c r="D35" s="4" t="s">
        <v>57</v>
      </c>
      <c r="E35" s="19"/>
      <c r="F35" s="32"/>
      <c r="G35" s="3"/>
      <c r="H35" s="8"/>
      <c r="I35" s="3">
        <v>32</v>
      </c>
      <c r="J35" s="70">
        <v>1</v>
      </c>
      <c r="K35" s="60">
        <f t="shared" si="0"/>
        <v>1</v>
      </c>
    </row>
    <row r="36" spans="1:11" ht="15.75">
      <c r="A36" s="14">
        <v>33</v>
      </c>
      <c r="B36" s="5" t="s">
        <v>58</v>
      </c>
      <c r="C36" s="13">
        <v>2001</v>
      </c>
      <c r="D36" s="4" t="s">
        <v>57</v>
      </c>
      <c r="E36" s="19"/>
      <c r="F36" s="32"/>
      <c r="G36" s="3"/>
      <c r="H36" s="8"/>
      <c r="I36" s="3">
        <v>35</v>
      </c>
      <c r="J36" s="70">
        <v>1</v>
      </c>
      <c r="K36" s="60">
        <f t="shared" si="0"/>
        <v>1</v>
      </c>
    </row>
    <row r="37" spans="1:11" ht="15.75">
      <c r="A37" s="14">
        <v>34</v>
      </c>
      <c r="B37" s="5" t="s">
        <v>59</v>
      </c>
      <c r="C37" s="13">
        <v>2002</v>
      </c>
      <c r="D37" s="4" t="s">
        <v>52</v>
      </c>
      <c r="E37" s="19"/>
      <c r="F37" s="32"/>
      <c r="G37" s="3"/>
      <c r="H37" s="8"/>
      <c r="I37" s="3">
        <v>36</v>
      </c>
      <c r="J37" s="70">
        <v>1</v>
      </c>
      <c r="K37" s="60">
        <f t="shared" si="0"/>
        <v>1</v>
      </c>
    </row>
    <row r="38" spans="1:11" ht="15.75">
      <c r="A38" s="14">
        <v>35</v>
      </c>
      <c r="B38" s="5" t="s">
        <v>60</v>
      </c>
      <c r="C38" s="13">
        <v>2003</v>
      </c>
      <c r="D38" s="4" t="s">
        <v>57</v>
      </c>
      <c r="E38" s="19"/>
      <c r="F38" s="32"/>
      <c r="G38" s="3"/>
      <c r="H38" s="8"/>
      <c r="I38" s="3">
        <v>37</v>
      </c>
      <c r="J38" s="70">
        <v>1</v>
      </c>
      <c r="K38" s="60">
        <f t="shared" si="0"/>
        <v>1</v>
      </c>
    </row>
    <row r="39" spans="1:11" ht="15.75">
      <c r="A39" s="14">
        <v>36</v>
      </c>
      <c r="B39" s="5" t="s">
        <v>31</v>
      </c>
      <c r="C39" s="13">
        <v>2002</v>
      </c>
      <c r="D39" s="4" t="s">
        <v>25</v>
      </c>
      <c r="E39" s="19">
        <v>31</v>
      </c>
      <c r="F39" s="65">
        <v>1</v>
      </c>
      <c r="G39" s="3" t="s">
        <v>39</v>
      </c>
      <c r="H39" s="8"/>
      <c r="I39" s="3" t="s">
        <v>39</v>
      </c>
      <c r="J39" s="22"/>
      <c r="K39" s="60">
        <f t="shared" ref="K39" si="1">SUM(F39+J39)</f>
        <v>1</v>
      </c>
    </row>
    <row r="40" spans="1:11" ht="15.75">
      <c r="A40" s="14">
        <v>37</v>
      </c>
      <c r="B40" s="9" t="s">
        <v>11</v>
      </c>
      <c r="C40" s="43">
        <v>2001</v>
      </c>
      <c r="D40" s="4" t="s">
        <v>4</v>
      </c>
      <c r="E40" s="40">
        <v>32</v>
      </c>
      <c r="F40" s="69">
        <v>1</v>
      </c>
      <c r="G40" s="16" t="s">
        <v>39</v>
      </c>
      <c r="H40" s="8"/>
      <c r="I40" s="16"/>
      <c r="J40" s="59"/>
      <c r="K40" s="60">
        <f>SUM(F40+H40)</f>
        <v>1</v>
      </c>
    </row>
    <row r="41" spans="1:11" ht="15.75">
      <c r="A41" s="14">
        <v>38</v>
      </c>
      <c r="B41" s="9" t="s">
        <v>14</v>
      </c>
      <c r="C41" s="43">
        <v>2001</v>
      </c>
      <c r="D41" s="4" t="s">
        <v>4</v>
      </c>
      <c r="E41" s="40">
        <v>33</v>
      </c>
      <c r="F41" s="69">
        <v>1</v>
      </c>
      <c r="G41" s="16" t="s">
        <v>39</v>
      </c>
      <c r="H41" s="8"/>
      <c r="I41" s="16"/>
      <c r="J41" s="30"/>
      <c r="K41" s="60">
        <f>SUM(F41+H41)</f>
        <v>1</v>
      </c>
    </row>
    <row r="42" spans="1:11" ht="15.75">
      <c r="A42" s="14">
        <v>39</v>
      </c>
      <c r="B42" s="10" t="s">
        <v>15</v>
      </c>
      <c r="C42" s="39">
        <v>2001</v>
      </c>
      <c r="D42" s="4" t="s">
        <v>16</v>
      </c>
      <c r="E42" s="40">
        <v>34</v>
      </c>
      <c r="F42" s="69">
        <v>1</v>
      </c>
      <c r="G42" s="16" t="s">
        <v>39</v>
      </c>
      <c r="H42" s="8"/>
      <c r="I42" s="16"/>
      <c r="J42" s="30"/>
      <c r="K42" s="60">
        <f>SUM(F42+H42)</f>
        <v>1</v>
      </c>
    </row>
    <row r="43" spans="1:11">
      <c r="E43" s="1"/>
      <c r="H43" s="1"/>
      <c r="J43" s="54"/>
    </row>
    <row r="44" spans="1:11">
      <c r="E44" s="1"/>
      <c r="H44" s="1"/>
      <c r="J44" s="54"/>
    </row>
    <row r="45" spans="1:11">
      <c r="E45" s="1"/>
      <c r="H45" s="1"/>
      <c r="J45" s="54"/>
    </row>
    <row r="46" spans="1:11">
      <c r="E46" s="1"/>
      <c r="H46" s="1"/>
      <c r="J46" s="54"/>
    </row>
    <row r="47" spans="1:11">
      <c r="E47" s="1"/>
      <c r="H47" s="1"/>
      <c r="J47" s="54"/>
    </row>
    <row r="48" spans="1:11">
      <c r="E48" s="1"/>
      <c r="H48" s="1"/>
      <c r="J48" s="54"/>
    </row>
    <row r="49" spans="5:10">
      <c r="E49" s="1"/>
      <c r="H49" s="1"/>
      <c r="J49" s="54"/>
    </row>
    <row r="50" spans="5:10">
      <c r="E50" s="1"/>
      <c r="H50" s="1"/>
      <c r="J50" s="54"/>
    </row>
    <row r="51" spans="5:10">
      <c r="E51" s="1"/>
      <c r="H51" s="1"/>
      <c r="J51" s="54"/>
    </row>
    <row r="52" spans="5:10">
      <c r="E52" s="1"/>
      <c r="H52" s="1"/>
      <c r="J52" s="54"/>
    </row>
  </sheetData>
  <sortState ref="B4:K38">
    <sortCondition descending="1" ref="K4:K38"/>
  </sortState>
  <mergeCells count="9">
    <mergeCell ref="A1:K1"/>
    <mergeCell ref="A2:A3"/>
    <mergeCell ref="B2:B3"/>
    <mergeCell ref="C2:C3"/>
    <mergeCell ref="D2:D3"/>
    <mergeCell ref="E2:F2"/>
    <mergeCell ref="G2:H2"/>
    <mergeCell ref="K2:K3"/>
    <mergeCell ref="I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zoomScaleNormal="100" workbookViewId="0">
      <selection activeCell="F5" sqref="F5:F40"/>
    </sheetView>
  </sheetViews>
  <sheetFormatPr defaultColWidth="8.85546875" defaultRowHeight="15"/>
  <cols>
    <col min="1" max="16384" width="8.85546875" style="20"/>
  </cols>
  <sheetData>
    <row r="1" spans="1:8" ht="15.75" customHeight="1">
      <c r="A1" s="24"/>
      <c r="B1" s="86" t="s">
        <v>36</v>
      </c>
      <c r="C1" s="86"/>
      <c r="D1" s="86"/>
      <c r="E1" s="86"/>
      <c r="F1" s="86"/>
      <c r="G1" s="86"/>
      <c r="H1" s="86"/>
    </row>
    <row r="2" spans="1:8" ht="15" customHeight="1">
      <c r="A2" s="24"/>
      <c r="B2" s="28"/>
      <c r="C2" s="28"/>
      <c r="D2" s="28"/>
      <c r="E2" s="28"/>
      <c r="F2" s="28"/>
      <c r="G2" s="27"/>
      <c r="H2" s="25"/>
    </row>
    <row r="3" spans="1:8" ht="15" customHeight="1">
      <c r="A3" s="24"/>
      <c r="B3" s="26" t="s">
        <v>35</v>
      </c>
      <c r="C3" s="22">
        <v>2</v>
      </c>
      <c r="D3" s="22">
        <v>1.5</v>
      </c>
      <c r="E3" s="22">
        <v>1.25</v>
      </c>
      <c r="F3" s="22">
        <v>1</v>
      </c>
      <c r="G3" s="22">
        <v>0.75</v>
      </c>
      <c r="H3" s="22">
        <v>0.5</v>
      </c>
    </row>
    <row r="4" spans="1:8" ht="15" customHeight="1">
      <c r="A4" s="24"/>
      <c r="B4" s="26" t="s">
        <v>18</v>
      </c>
      <c r="C4" s="22"/>
      <c r="D4" s="22"/>
      <c r="E4" s="22"/>
      <c r="F4" s="22"/>
      <c r="G4" s="22"/>
      <c r="H4" s="25"/>
    </row>
    <row r="5" spans="1:8" ht="15" customHeight="1">
      <c r="A5" s="24"/>
      <c r="B5" s="23">
        <v>1</v>
      </c>
      <c r="C5" s="23">
        <f>F5*2</f>
        <v>80</v>
      </c>
      <c r="D5" s="22">
        <f>F5*1.5</f>
        <v>60</v>
      </c>
      <c r="E5" s="22">
        <v>50</v>
      </c>
      <c r="F5" s="22">
        <v>40</v>
      </c>
      <c r="G5" s="22">
        <f t="shared" ref="G5:G33" si="0">F5*0.75</f>
        <v>30</v>
      </c>
      <c r="H5" s="22">
        <f>F5*0.5</f>
        <v>20</v>
      </c>
    </row>
    <row r="6" spans="1:8" ht="15" customHeight="1">
      <c r="A6" s="24"/>
      <c r="B6" s="23">
        <v>2</v>
      </c>
      <c r="C6" s="23">
        <v>75</v>
      </c>
      <c r="D6" s="22">
        <v>55</v>
      </c>
      <c r="E6" s="22">
        <v>45</v>
      </c>
      <c r="F6" s="22">
        <v>36</v>
      </c>
      <c r="G6" s="22">
        <f t="shared" si="0"/>
        <v>27</v>
      </c>
      <c r="H6" s="22">
        <v>17</v>
      </c>
    </row>
    <row r="7" spans="1:8" ht="15" customHeight="1">
      <c r="A7" s="24"/>
      <c r="B7" s="23">
        <v>3</v>
      </c>
      <c r="C7" s="23">
        <v>70</v>
      </c>
      <c r="D7" s="22">
        <v>51</v>
      </c>
      <c r="E7" s="22">
        <f t="shared" ref="E7:E34" si="1">F7*1.25</f>
        <v>41.25</v>
      </c>
      <c r="F7" s="22">
        <v>33</v>
      </c>
      <c r="G7" s="22">
        <f t="shared" si="0"/>
        <v>24.75</v>
      </c>
      <c r="H7" s="22">
        <v>15</v>
      </c>
    </row>
    <row r="8" spans="1:8" ht="15" customHeight="1">
      <c r="A8" s="24"/>
      <c r="B8" s="23">
        <v>4</v>
      </c>
      <c r="C8" s="23">
        <v>66</v>
      </c>
      <c r="D8" s="22">
        <v>48</v>
      </c>
      <c r="E8" s="22">
        <f t="shared" si="1"/>
        <v>38.75</v>
      </c>
      <c r="F8" s="22">
        <v>31</v>
      </c>
      <c r="G8" s="22">
        <f t="shared" si="0"/>
        <v>23.25</v>
      </c>
      <c r="H8" s="22">
        <v>13</v>
      </c>
    </row>
    <row r="9" spans="1:8" ht="15" customHeight="1">
      <c r="A9" s="24"/>
      <c r="B9" s="23">
        <v>5</v>
      </c>
      <c r="C9" s="23">
        <v>63</v>
      </c>
      <c r="D9" s="22">
        <v>46</v>
      </c>
      <c r="E9" s="22">
        <f t="shared" si="1"/>
        <v>36.25</v>
      </c>
      <c r="F9" s="22">
        <v>29</v>
      </c>
      <c r="G9" s="22">
        <f t="shared" si="0"/>
        <v>21.75</v>
      </c>
      <c r="H9" s="22">
        <v>11</v>
      </c>
    </row>
    <row r="10" spans="1:8" ht="15" customHeight="1">
      <c r="A10" s="24"/>
      <c r="B10" s="23">
        <v>6</v>
      </c>
      <c r="C10" s="23">
        <v>60</v>
      </c>
      <c r="D10" s="22">
        <v>44</v>
      </c>
      <c r="E10" s="22">
        <f t="shared" si="1"/>
        <v>33.75</v>
      </c>
      <c r="F10" s="22">
        <v>27</v>
      </c>
      <c r="G10" s="22">
        <f t="shared" si="0"/>
        <v>20.25</v>
      </c>
      <c r="H10" s="22">
        <v>10</v>
      </c>
    </row>
    <row r="11" spans="1:8" ht="15" customHeight="1">
      <c r="A11" s="24"/>
      <c r="B11" s="23">
        <v>7</v>
      </c>
      <c r="C11" s="23">
        <v>58</v>
      </c>
      <c r="D11" s="22">
        <v>42</v>
      </c>
      <c r="E11" s="22">
        <f t="shared" si="1"/>
        <v>31.25</v>
      </c>
      <c r="F11" s="22">
        <v>25</v>
      </c>
      <c r="G11" s="22">
        <f t="shared" si="0"/>
        <v>18.75</v>
      </c>
      <c r="H11" s="22">
        <v>9</v>
      </c>
    </row>
    <row r="12" spans="1:8" ht="15" customHeight="1">
      <c r="A12" s="24"/>
      <c r="B12" s="23">
        <v>8</v>
      </c>
      <c r="C12" s="23">
        <v>56</v>
      </c>
      <c r="D12" s="22">
        <v>40</v>
      </c>
      <c r="E12" s="22">
        <f t="shared" si="1"/>
        <v>28.75</v>
      </c>
      <c r="F12" s="22">
        <v>23</v>
      </c>
      <c r="G12" s="22">
        <f t="shared" si="0"/>
        <v>17.25</v>
      </c>
      <c r="H12" s="22">
        <v>8</v>
      </c>
    </row>
    <row r="13" spans="1:8" ht="15" customHeight="1">
      <c r="A13" s="24"/>
      <c r="B13" s="23">
        <v>9</v>
      </c>
      <c r="C13" s="23">
        <v>54</v>
      </c>
      <c r="D13" s="22">
        <v>39</v>
      </c>
      <c r="E13" s="22">
        <f t="shared" si="1"/>
        <v>27.5</v>
      </c>
      <c r="F13" s="22">
        <v>22</v>
      </c>
      <c r="G13" s="22">
        <f t="shared" si="0"/>
        <v>16.5</v>
      </c>
      <c r="H13" s="22">
        <v>7</v>
      </c>
    </row>
    <row r="14" spans="1:8" ht="15" customHeight="1">
      <c r="A14" s="24"/>
      <c r="B14" s="23">
        <v>10</v>
      </c>
      <c r="C14" s="23">
        <v>52</v>
      </c>
      <c r="D14" s="22">
        <v>38</v>
      </c>
      <c r="E14" s="22">
        <f t="shared" si="1"/>
        <v>26.25</v>
      </c>
      <c r="F14" s="22">
        <v>21</v>
      </c>
      <c r="G14" s="22">
        <f t="shared" si="0"/>
        <v>15.75</v>
      </c>
      <c r="H14" s="22">
        <v>6</v>
      </c>
    </row>
    <row r="15" spans="1:8" ht="15" customHeight="1">
      <c r="A15" s="24"/>
      <c r="B15" s="23">
        <v>11</v>
      </c>
      <c r="C15" s="23">
        <v>50</v>
      </c>
      <c r="D15" s="22">
        <v>37</v>
      </c>
      <c r="E15" s="22">
        <f t="shared" si="1"/>
        <v>25</v>
      </c>
      <c r="F15" s="22">
        <v>20</v>
      </c>
      <c r="G15" s="22">
        <f t="shared" si="0"/>
        <v>15</v>
      </c>
      <c r="H15" s="22">
        <v>5</v>
      </c>
    </row>
    <row r="16" spans="1:8" ht="15" customHeight="1">
      <c r="A16" s="24"/>
      <c r="B16" s="23">
        <v>12</v>
      </c>
      <c r="C16" s="23">
        <v>48</v>
      </c>
      <c r="D16" s="22">
        <v>36</v>
      </c>
      <c r="E16" s="22">
        <f t="shared" si="1"/>
        <v>23.75</v>
      </c>
      <c r="F16" s="22">
        <v>19</v>
      </c>
      <c r="G16" s="22">
        <f t="shared" si="0"/>
        <v>14.25</v>
      </c>
      <c r="H16" s="22">
        <v>4</v>
      </c>
    </row>
    <row r="17" spans="1:8" ht="15" customHeight="1">
      <c r="A17" s="24"/>
      <c r="B17" s="23">
        <v>13</v>
      </c>
      <c r="C17" s="23">
        <v>46</v>
      </c>
      <c r="D17" s="22">
        <v>35</v>
      </c>
      <c r="E17" s="22">
        <f t="shared" si="1"/>
        <v>22.5</v>
      </c>
      <c r="F17" s="22">
        <v>18</v>
      </c>
      <c r="G17" s="22">
        <f t="shared" si="0"/>
        <v>13.5</v>
      </c>
      <c r="H17" s="22">
        <v>3</v>
      </c>
    </row>
    <row r="18" spans="1:8" ht="15" customHeight="1">
      <c r="A18" s="24"/>
      <c r="B18" s="23">
        <v>14</v>
      </c>
      <c r="C18" s="23">
        <v>44</v>
      </c>
      <c r="D18" s="22">
        <v>34</v>
      </c>
      <c r="E18" s="22">
        <f t="shared" si="1"/>
        <v>21.25</v>
      </c>
      <c r="F18" s="22">
        <v>17</v>
      </c>
      <c r="G18" s="22">
        <f t="shared" si="0"/>
        <v>12.75</v>
      </c>
      <c r="H18" s="22">
        <v>2</v>
      </c>
    </row>
    <row r="19" spans="1:8" ht="15" customHeight="1">
      <c r="A19" s="24"/>
      <c r="B19" s="23">
        <v>15</v>
      </c>
      <c r="C19" s="23">
        <v>42</v>
      </c>
      <c r="D19" s="22">
        <v>33</v>
      </c>
      <c r="E19" s="22">
        <f t="shared" si="1"/>
        <v>20</v>
      </c>
      <c r="F19" s="22">
        <v>16</v>
      </c>
      <c r="G19" s="22">
        <f t="shared" si="0"/>
        <v>12</v>
      </c>
      <c r="H19" s="22">
        <v>1</v>
      </c>
    </row>
    <row r="20" spans="1:8" ht="15" customHeight="1">
      <c r="A20" s="24"/>
      <c r="B20" s="23">
        <v>16</v>
      </c>
      <c r="C20" s="23">
        <v>40</v>
      </c>
      <c r="D20" s="22">
        <v>32</v>
      </c>
      <c r="E20" s="22">
        <f t="shared" si="1"/>
        <v>18.75</v>
      </c>
      <c r="F20" s="22">
        <v>15</v>
      </c>
      <c r="G20" s="22">
        <f t="shared" si="0"/>
        <v>11.25</v>
      </c>
      <c r="H20" s="22">
        <v>1</v>
      </c>
    </row>
    <row r="21" spans="1:8" ht="15" customHeight="1">
      <c r="A21" s="24"/>
      <c r="B21" s="23">
        <v>17</v>
      </c>
      <c r="C21" s="23">
        <v>39</v>
      </c>
      <c r="D21" s="22">
        <v>31</v>
      </c>
      <c r="E21" s="22">
        <f t="shared" si="1"/>
        <v>17.5</v>
      </c>
      <c r="F21" s="22">
        <v>14</v>
      </c>
      <c r="G21" s="22">
        <f t="shared" si="0"/>
        <v>10.5</v>
      </c>
      <c r="H21" s="22">
        <v>1</v>
      </c>
    </row>
    <row r="22" spans="1:8" ht="15" customHeight="1">
      <c r="A22" s="24"/>
      <c r="B22" s="23">
        <v>18</v>
      </c>
      <c r="C22" s="23">
        <v>38</v>
      </c>
      <c r="D22" s="22">
        <v>30</v>
      </c>
      <c r="E22" s="22">
        <f t="shared" si="1"/>
        <v>16.25</v>
      </c>
      <c r="F22" s="22">
        <v>13</v>
      </c>
      <c r="G22" s="22">
        <f t="shared" si="0"/>
        <v>9.75</v>
      </c>
      <c r="H22" s="22">
        <v>1</v>
      </c>
    </row>
    <row r="23" spans="1:8" ht="15" customHeight="1">
      <c r="A23" s="24"/>
      <c r="B23" s="23">
        <v>19</v>
      </c>
      <c r="C23" s="23">
        <v>37</v>
      </c>
      <c r="D23" s="22">
        <v>29</v>
      </c>
      <c r="E23" s="22">
        <f t="shared" si="1"/>
        <v>15</v>
      </c>
      <c r="F23" s="22">
        <v>12</v>
      </c>
      <c r="G23" s="22">
        <f t="shared" si="0"/>
        <v>9</v>
      </c>
      <c r="H23" s="22">
        <v>1</v>
      </c>
    </row>
    <row r="24" spans="1:8" ht="15" customHeight="1">
      <c r="A24" s="24"/>
      <c r="B24" s="23">
        <v>20</v>
      </c>
      <c r="C24" s="23">
        <v>36</v>
      </c>
      <c r="D24" s="22">
        <v>28</v>
      </c>
      <c r="E24" s="22">
        <f t="shared" si="1"/>
        <v>13.75</v>
      </c>
      <c r="F24" s="22">
        <v>11</v>
      </c>
      <c r="G24" s="22">
        <f t="shared" si="0"/>
        <v>8.25</v>
      </c>
      <c r="H24" s="22">
        <v>1</v>
      </c>
    </row>
    <row r="25" spans="1:8" ht="15" customHeight="1">
      <c r="A25" s="24"/>
      <c r="B25" s="23">
        <v>21</v>
      </c>
      <c r="C25" s="23">
        <v>35</v>
      </c>
      <c r="D25" s="22">
        <v>27</v>
      </c>
      <c r="E25" s="22">
        <f t="shared" si="1"/>
        <v>12.5</v>
      </c>
      <c r="F25" s="22">
        <v>10</v>
      </c>
      <c r="G25" s="22">
        <f t="shared" si="0"/>
        <v>7.5</v>
      </c>
      <c r="H25" s="22">
        <v>1</v>
      </c>
    </row>
    <row r="26" spans="1:8" ht="15" customHeight="1">
      <c r="A26" s="24"/>
      <c r="B26" s="23">
        <v>22</v>
      </c>
      <c r="C26" s="23">
        <v>34</v>
      </c>
      <c r="D26" s="22">
        <v>26</v>
      </c>
      <c r="E26" s="22">
        <f t="shared" si="1"/>
        <v>11.25</v>
      </c>
      <c r="F26" s="22">
        <v>9</v>
      </c>
      <c r="G26" s="22">
        <f t="shared" si="0"/>
        <v>6.75</v>
      </c>
      <c r="H26" s="22">
        <v>1</v>
      </c>
    </row>
    <row r="27" spans="1:8" ht="15" customHeight="1">
      <c r="A27" s="24"/>
      <c r="B27" s="23">
        <v>23</v>
      </c>
      <c r="C27" s="23">
        <v>33</v>
      </c>
      <c r="D27" s="22">
        <v>25</v>
      </c>
      <c r="E27" s="22">
        <f t="shared" si="1"/>
        <v>10</v>
      </c>
      <c r="F27" s="22">
        <v>8</v>
      </c>
      <c r="G27" s="22">
        <f t="shared" si="0"/>
        <v>6</v>
      </c>
      <c r="H27" s="22">
        <v>1</v>
      </c>
    </row>
    <row r="28" spans="1:8" ht="15" customHeight="1">
      <c r="A28" s="24"/>
      <c r="B28" s="23">
        <v>24</v>
      </c>
      <c r="C28" s="23">
        <v>32</v>
      </c>
      <c r="D28" s="22">
        <v>24</v>
      </c>
      <c r="E28" s="22">
        <f t="shared" si="1"/>
        <v>8.75</v>
      </c>
      <c r="F28" s="22">
        <v>7</v>
      </c>
      <c r="G28" s="22">
        <f t="shared" si="0"/>
        <v>5.25</v>
      </c>
      <c r="H28" s="22">
        <v>1</v>
      </c>
    </row>
    <row r="29" spans="1:8" ht="15" customHeight="1">
      <c r="A29" s="24"/>
      <c r="B29" s="23">
        <v>25</v>
      </c>
      <c r="C29" s="23">
        <v>31</v>
      </c>
      <c r="D29" s="22">
        <v>23</v>
      </c>
      <c r="E29" s="22">
        <f t="shared" si="1"/>
        <v>7.5</v>
      </c>
      <c r="F29" s="22">
        <v>6</v>
      </c>
      <c r="G29" s="22">
        <f t="shared" si="0"/>
        <v>4.5</v>
      </c>
      <c r="H29" s="22">
        <v>1</v>
      </c>
    </row>
    <row r="30" spans="1:8" ht="15" customHeight="1">
      <c r="A30" s="24"/>
      <c r="B30" s="23">
        <v>26</v>
      </c>
      <c r="C30" s="23">
        <v>30</v>
      </c>
      <c r="D30" s="22">
        <v>22</v>
      </c>
      <c r="E30" s="22">
        <f t="shared" si="1"/>
        <v>6.25</v>
      </c>
      <c r="F30" s="22">
        <v>5</v>
      </c>
      <c r="G30" s="22">
        <f t="shared" si="0"/>
        <v>3.75</v>
      </c>
      <c r="H30" s="22">
        <v>1</v>
      </c>
    </row>
    <row r="31" spans="1:8" ht="15" customHeight="1">
      <c r="A31" s="24"/>
      <c r="B31" s="23">
        <v>27</v>
      </c>
      <c r="C31" s="23">
        <v>29</v>
      </c>
      <c r="D31" s="22">
        <v>21</v>
      </c>
      <c r="E31" s="22">
        <f t="shared" si="1"/>
        <v>5</v>
      </c>
      <c r="F31" s="22">
        <v>4</v>
      </c>
      <c r="G31" s="22">
        <f t="shared" si="0"/>
        <v>3</v>
      </c>
      <c r="H31" s="22">
        <v>1</v>
      </c>
    </row>
    <row r="32" spans="1:8" ht="15" customHeight="1">
      <c r="A32" s="24"/>
      <c r="B32" s="23">
        <v>28</v>
      </c>
      <c r="C32" s="23">
        <v>28</v>
      </c>
      <c r="D32" s="22">
        <v>20</v>
      </c>
      <c r="E32" s="22">
        <f t="shared" si="1"/>
        <v>3.75</v>
      </c>
      <c r="F32" s="22">
        <v>3</v>
      </c>
      <c r="G32" s="22">
        <f t="shared" si="0"/>
        <v>2.25</v>
      </c>
      <c r="H32" s="22">
        <v>1</v>
      </c>
    </row>
    <row r="33" spans="1:8" ht="15" customHeight="1">
      <c r="A33" s="24"/>
      <c r="B33" s="23">
        <v>29</v>
      </c>
      <c r="C33" s="23">
        <v>27</v>
      </c>
      <c r="D33" s="22">
        <v>19</v>
      </c>
      <c r="E33" s="22">
        <f t="shared" si="1"/>
        <v>2.5</v>
      </c>
      <c r="F33" s="22">
        <v>2</v>
      </c>
      <c r="G33" s="22">
        <f t="shared" si="0"/>
        <v>1.5</v>
      </c>
      <c r="H33" s="22">
        <v>1</v>
      </c>
    </row>
    <row r="34" spans="1:8" ht="15" customHeight="1">
      <c r="A34" s="24"/>
      <c r="B34" s="23">
        <v>30</v>
      </c>
      <c r="C34" s="23">
        <v>26</v>
      </c>
      <c r="D34" s="22">
        <v>18</v>
      </c>
      <c r="E34" s="22">
        <f t="shared" si="1"/>
        <v>1.25</v>
      </c>
      <c r="F34" s="22">
        <v>1</v>
      </c>
      <c r="G34" s="22">
        <v>1</v>
      </c>
      <c r="H34" s="22">
        <v>1</v>
      </c>
    </row>
    <row r="35" spans="1:8" ht="15" customHeight="1">
      <c r="A35" s="24"/>
      <c r="B35" s="23">
        <v>31</v>
      </c>
      <c r="C35" s="23">
        <v>25</v>
      </c>
      <c r="D35" s="22">
        <v>17</v>
      </c>
      <c r="E35" s="22">
        <v>1</v>
      </c>
      <c r="F35" s="22">
        <v>1</v>
      </c>
      <c r="G35" s="22">
        <v>1</v>
      </c>
      <c r="H35" s="22">
        <v>1</v>
      </c>
    </row>
    <row r="36" spans="1:8" ht="15" customHeight="1">
      <c r="A36" s="24"/>
      <c r="B36" s="23">
        <v>32</v>
      </c>
      <c r="C36" s="23">
        <v>24</v>
      </c>
      <c r="D36" s="22">
        <v>16</v>
      </c>
      <c r="E36" s="22">
        <v>1</v>
      </c>
      <c r="F36" s="22">
        <v>1</v>
      </c>
      <c r="G36" s="22">
        <v>1</v>
      </c>
      <c r="H36" s="22">
        <v>1</v>
      </c>
    </row>
    <row r="37" spans="1:8" ht="15" customHeight="1">
      <c r="A37" s="24"/>
      <c r="B37" s="23">
        <v>33</v>
      </c>
      <c r="C37" s="23">
        <v>23</v>
      </c>
      <c r="D37" s="22">
        <v>15</v>
      </c>
      <c r="E37" s="22">
        <v>1</v>
      </c>
      <c r="F37" s="22">
        <v>1</v>
      </c>
      <c r="G37" s="22">
        <v>1</v>
      </c>
      <c r="H37" s="22">
        <v>1</v>
      </c>
    </row>
    <row r="38" spans="1:8" ht="15" customHeight="1">
      <c r="A38" s="24"/>
      <c r="B38" s="23">
        <v>34</v>
      </c>
      <c r="C38" s="23">
        <v>22</v>
      </c>
      <c r="D38" s="22">
        <v>14</v>
      </c>
      <c r="E38" s="22">
        <v>1</v>
      </c>
      <c r="F38" s="22">
        <v>1</v>
      </c>
      <c r="G38" s="22">
        <v>1</v>
      </c>
      <c r="H38" s="22">
        <v>1</v>
      </c>
    </row>
    <row r="39" spans="1:8" ht="15" customHeight="1">
      <c r="A39" s="24"/>
      <c r="B39" s="23">
        <v>35</v>
      </c>
      <c r="C39" s="23">
        <v>21</v>
      </c>
      <c r="D39" s="22">
        <v>13</v>
      </c>
      <c r="E39" s="22">
        <v>1</v>
      </c>
      <c r="F39" s="22">
        <v>1</v>
      </c>
      <c r="G39" s="22">
        <v>1</v>
      </c>
      <c r="H39" s="22">
        <v>1</v>
      </c>
    </row>
    <row r="40" spans="1:8" ht="15" customHeight="1">
      <c r="A40" s="24"/>
      <c r="B40" s="23">
        <v>36</v>
      </c>
      <c r="C40" s="23">
        <v>20</v>
      </c>
      <c r="D40" s="22">
        <v>12</v>
      </c>
      <c r="E40" s="22">
        <v>1</v>
      </c>
      <c r="F40" s="22">
        <v>1</v>
      </c>
      <c r="G40" s="22">
        <v>1</v>
      </c>
      <c r="H40" s="22">
        <v>1</v>
      </c>
    </row>
    <row r="41" spans="1:8" ht="14.1" customHeight="1">
      <c r="B41" s="21"/>
      <c r="C41" s="21"/>
      <c r="D41" s="21"/>
      <c r="E41" s="21"/>
      <c r="F41" s="21"/>
      <c r="G41" s="21"/>
      <c r="H41" s="21"/>
    </row>
    <row r="42" spans="1:8" ht="14.1" customHeight="1">
      <c r="B42" s="21"/>
      <c r="C42" s="21"/>
      <c r="D42" s="21"/>
      <c r="E42" s="21"/>
      <c r="F42" s="21"/>
      <c r="G42" s="21"/>
      <c r="H42" s="21"/>
    </row>
    <row r="43" spans="1:8" ht="14.1" customHeight="1">
      <c r="B43" s="21"/>
      <c r="C43" s="21"/>
      <c r="D43" s="21"/>
      <c r="E43" s="21"/>
      <c r="F43" s="21"/>
      <c r="G43" s="21"/>
      <c r="H43" s="21"/>
    </row>
    <row r="44" spans="1:8" ht="14.1" customHeight="1">
      <c r="B44" s="21"/>
      <c r="C44" s="21"/>
      <c r="D44" s="21"/>
      <c r="E44" s="21"/>
      <c r="F44" s="21"/>
      <c r="G44" s="21"/>
      <c r="H44" s="21"/>
    </row>
    <row r="45" spans="1:8" ht="14.1" customHeight="1">
      <c r="B45" s="21"/>
      <c r="C45" s="21"/>
      <c r="D45" s="21"/>
      <c r="E45" s="21"/>
      <c r="F45" s="21"/>
      <c r="G45" s="21"/>
      <c r="H45" s="21"/>
    </row>
    <row r="46" spans="1:8" ht="14.1" customHeight="1">
      <c r="B46" s="21"/>
      <c r="C46" s="21"/>
      <c r="D46" s="21"/>
      <c r="E46" s="21"/>
      <c r="F46" s="21"/>
      <c r="G46" s="21"/>
      <c r="H46" s="21"/>
    </row>
    <row r="47" spans="1:8" ht="14.1" customHeight="1">
      <c r="B47" s="21"/>
      <c r="C47" s="21"/>
      <c r="D47" s="21"/>
      <c r="E47" s="21"/>
      <c r="F47" s="21"/>
      <c r="G47" s="21"/>
      <c r="H47" s="21"/>
    </row>
    <row r="48" spans="1:8" ht="14.1" customHeight="1">
      <c r="B48" s="21"/>
      <c r="C48" s="21"/>
      <c r="D48" s="21"/>
      <c r="E48" s="21"/>
      <c r="F48" s="21"/>
      <c r="G48" s="21"/>
      <c r="H48" s="21"/>
    </row>
    <row r="49" spans="2:8" ht="14.1" customHeight="1">
      <c r="B49" s="21"/>
      <c r="C49" s="21"/>
      <c r="D49" s="21"/>
      <c r="E49" s="21"/>
      <c r="F49" s="21"/>
      <c r="G49" s="21"/>
      <c r="H49" s="21"/>
    </row>
    <row r="50" spans="2:8" ht="14.1" customHeight="1">
      <c r="B50" s="21"/>
      <c r="C50" s="21"/>
      <c r="D50" s="21"/>
      <c r="E50" s="21"/>
      <c r="F50" s="21"/>
      <c r="G50" s="21"/>
      <c r="H50" s="21"/>
    </row>
    <row r="51" spans="2:8" ht="14.1" customHeight="1">
      <c r="B51" s="21"/>
      <c r="C51" s="21"/>
      <c r="D51" s="21"/>
      <c r="E51" s="21"/>
      <c r="F51" s="21"/>
      <c r="G51" s="21"/>
      <c r="H51" s="21"/>
    </row>
    <row r="52" spans="2:8" ht="14.1" customHeight="1">
      <c r="B52" s="21"/>
      <c r="C52" s="21"/>
      <c r="D52" s="21"/>
      <c r="E52" s="21"/>
      <c r="F52" s="21"/>
      <c r="G52" s="21"/>
      <c r="H52" s="21"/>
    </row>
    <row r="53" spans="2:8" ht="14.1" customHeight="1">
      <c r="B53" s="21"/>
      <c r="C53" s="21"/>
      <c r="D53" s="21"/>
      <c r="E53" s="21"/>
      <c r="F53" s="21"/>
      <c r="G53" s="21"/>
      <c r="H53" s="21"/>
    </row>
    <row r="54" spans="2:8" ht="14.1" customHeight="1">
      <c r="B54" s="21"/>
      <c r="C54" s="21"/>
      <c r="D54" s="21"/>
      <c r="E54" s="21"/>
      <c r="F54" s="21"/>
      <c r="G54" s="21"/>
      <c r="H54" s="21"/>
    </row>
    <row r="55" spans="2:8" ht="14.1" customHeight="1">
      <c r="B55" s="21"/>
      <c r="C55" s="21"/>
      <c r="D55" s="21"/>
      <c r="E55" s="21"/>
      <c r="F55" s="21"/>
      <c r="G55" s="21"/>
      <c r="H55" s="21"/>
    </row>
    <row r="56" spans="2:8" ht="14.1" customHeight="1">
      <c r="B56" s="21"/>
      <c r="C56" s="21"/>
      <c r="D56" s="21"/>
      <c r="E56" s="21"/>
      <c r="F56" s="21"/>
      <c r="G56" s="21"/>
      <c r="H56" s="21"/>
    </row>
    <row r="57" spans="2:8" ht="14.1" customHeight="1">
      <c r="B57" s="21"/>
      <c r="C57" s="21"/>
      <c r="D57" s="21"/>
      <c r="E57" s="21"/>
      <c r="F57" s="21"/>
      <c r="G57" s="21"/>
      <c r="H57" s="21"/>
    </row>
    <row r="58" spans="2:8" ht="14.1" customHeight="1">
      <c r="B58" s="21"/>
      <c r="C58" s="21"/>
      <c r="D58" s="21"/>
      <c r="E58" s="21"/>
      <c r="F58" s="21"/>
      <c r="G58" s="21"/>
      <c r="H58" s="21"/>
    </row>
    <row r="59" spans="2:8" ht="14.1" customHeight="1">
      <c r="B59" s="21"/>
      <c r="C59" s="21"/>
      <c r="D59" s="21"/>
      <c r="E59" s="21"/>
      <c r="F59" s="21"/>
      <c r="G59" s="21"/>
      <c r="H59" s="21"/>
    </row>
    <row r="60" spans="2:8" ht="14.1" customHeight="1">
      <c r="B60" s="21"/>
      <c r="C60" s="21"/>
      <c r="D60" s="21"/>
      <c r="E60" s="21"/>
      <c r="F60" s="21"/>
      <c r="G60" s="21"/>
      <c r="H60" s="21"/>
    </row>
    <row r="61" spans="2:8" ht="14.1" customHeight="1">
      <c r="B61" s="21"/>
      <c r="C61" s="21"/>
      <c r="D61" s="21"/>
      <c r="E61" s="21"/>
      <c r="F61" s="21"/>
      <c r="G61" s="21"/>
      <c r="H61" s="21"/>
    </row>
    <row r="62" spans="2:8" ht="14.1" customHeight="1">
      <c r="B62" s="21"/>
      <c r="C62" s="21"/>
      <c r="D62" s="21"/>
      <c r="E62" s="21"/>
      <c r="F62" s="21"/>
      <c r="G62" s="21"/>
      <c r="H62" s="21"/>
    </row>
    <row r="63" spans="2:8" ht="14.1" customHeight="1">
      <c r="B63" s="21"/>
      <c r="C63" s="21"/>
      <c r="D63" s="21"/>
      <c r="E63" s="21"/>
      <c r="F63" s="21"/>
      <c r="G63" s="21"/>
      <c r="H63" s="21"/>
    </row>
    <row r="64" spans="2:8" ht="14.1" customHeight="1">
      <c r="B64" s="21"/>
      <c r="C64" s="21"/>
      <c r="D64" s="21"/>
      <c r="E64" s="21"/>
      <c r="F64" s="21"/>
      <c r="G64" s="21"/>
      <c r="H64" s="21"/>
    </row>
    <row r="65" spans="2:8" ht="14.1" customHeight="1">
      <c r="B65" s="21"/>
      <c r="C65" s="21"/>
      <c r="D65" s="21"/>
      <c r="E65" s="21"/>
      <c r="F65" s="21"/>
      <c r="G65" s="21"/>
      <c r="H65" s="21"/>
    </row>
    <row r="66" spans="2:8" ht="14.1" customHeight="1">
      <c r="B66" s="21"/>
      <c r="C66" s="21"/>
      <c r="D66" s="21"/>
      <c r="E66" s="21"/>
      <c r="F66" s="21"/>
      <c r="G66" s="21"/>
      <c r="H66" s="21"/>
    </row>
    <row r="67" spans="2:8" ht="14.1" customHeight="1">
      <c r="B67" s="21"/>
      <c r="C67" s="21"/>
      <c r="D67" s="21"/>
      <c r="E67" s="21"/>
      <c r="F67" s="21"/>
      <c r="G67" s="21"/>
      <c r="H67" s="21"/>
    </row>
    <row r="68" spans="2:8" ht="14.1" customHeight="1">
      <c r="B68" s="21"/>
      <c r="C68" s="21"/>
      <c r="D68" s="21"/>
      <c r="E68" s="21"/>
      <c r="F68" s="21"/>
      <c r="G68" s="21"/>
      <c r="H68" s="21"/>
    </row>
    <row r="69" spans="2:8" ht="14.1" customHeight="1">
      <c r="B69" s="21"/>
      <c r="C69" s="21"/>
      <c r="D69" s="21"/>
      <c r="E69" s="21"/>
      <c r="F69" s="21"/>
      <c r="G69" s="21"/>
      <c r="H69" s="21"/>
    </row>
    <row r="70" spans="2:8" ht="14.1" customHeight="1">
      <c r="B70" s="21"/>
      <c r="C70" s="21"/>
      <c r="D70" s="21"/>
      <c r="E70" s="21"/>
      <c r="F70" s="21"/>
      <c r="G70" s="21"/>
      <c r="H70" s="21"/>
    </row>
    <row r="71" spans="2:8" ht="14.1" customHeight="1">
      <c r="B71" s="21"/>
      <c r="C71" s="21"/>
      <c r="D71" s="21"/>
      <c r="E71" s="21"/>
      <c r="F71" s="21"/>
      <c r="G71" s="21"/>
      <c r="H71" s="21"/>
    </row>
    <row r="72" spans="2:8" ht="14.1" customHeight="1">
      <c r="B72" s="21"/>
      <c r="C72" s="21"/>
      <c r="D72" s="21"/>
      <c r="E72" s="21"/>
      <c r="F72" s="21"/>
      <c r="G72" s="21"/>
      <c r="H72" s="21"/>
    </row>
    <row r="73" spans="2:8" ht="14.1" customHeight="1">
      <c r="B73" s="21"/>
      <c r="C73" s="21"/>
      <c r="D73" s="21"/>
      <c r="E73" s="21"/>
      <c r="F73" s="21"/>
      <c r="G73" s="21"/>
      <c r="H73" s="21"/>
    </row>
    <row r="74" spans="2:8" ht="14.1" customHeight="1">
      <c r="B74" s="21"/>
      <c r="C74" s="21"/>
      <c r="D74" s="21"/>
      <c r="E74" s="21"/>
      <c r="F74" s="21"/>
      <c r="G74" s="21"/>
      <c r="H74" s="21"/>
    </row>
    <row r="75" spans="2:8" ht="14.1" customHeight="1">
      <c r="B75" s="21"/>
      <c r="C75" s="21"/>
      <c r="D75" s="21"/>
      <c r="E75" s="21"/>
      <c r="F75" s="21"/>
      <c r="G75" s="21"/>
      <c r="H75" s="21"/>
    </row>
    <row r="76" spans="2:8" ht="14.1" customHeight="1">
      <c r="B76" s="21"/>
      <c r="C76" s="21"/>
      <c r="D76" s="21"/>
      <c r="E76" s="21"/>
      <c r="F76" s="21"/>
      <c r="G76" s="21"/>
      <c r="H76" s="21"/>
    </row>
    <row r="77" spans="2:8" ht="14.1" customHeight="1">
      <c r="B77" s="21"/>
      <c r="C77" s="21"/>
      <c r="D77" s="21"/>
      <c r="E77" s="21"/>
      <c r="F77" s="21"/>
      <c r="G77" s="21"/>
      <c r="H77" s="21"/>
    </row>
    <row r="78" spans="2:8" ht="14.1" customHeight="1">
      <c r="B78" s="21"/>
      <c r="C78" s="21"/>
      <c r="D78" s="21"/>
      <c r="E78" s="21"/>
      <c r="F78" s="21"/>
      <c r="G78" s="21"/>
      <c r="H78" s="21"/>
    </row>
    <row r="79" spans="2:8" ht="14.1" customHeight="1">
      <c r="B79" s="21"/>
      <c r="C79" s="21"/>
      <c r="D79" s="21"/>
      <c r="E79" s="21"/>
      <c r="F79" s="21"/>
      <c r="G79" s="21"/>
      <c r="H79" s="21"/>
    </row>
    <row r="80" spans="2:8" ht="14.1" customHeight="1">
      <c r="B80" s="21"/>
      <c r="C80" s="21"/>
      <c r="D80" s="21"/>
      <c r="E80" s="21"/>
      <c r="F80" s="21"/>
      <c r="G80" s="21"/>
      <c r="H80" s="21"/>
    </row>
  </sheetData>
  <mergeCells count="1">
    <mergeCell ref="B1:H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  <headerFooter>
    <oddFooter>&amp;C&amp;"Helvetica Neue,Обычный"&amp;P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Таблица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Северный</dc:creator>
  <cp:lastModifiedBy>Алексей Попов</cp:lastModifiedBy>
  <cp:revision>0</cp:revision>
  <cp:lastPrinted>2018-07-31T05:52:41Z</cp:lastPrinted>
  <dcterms:created xsi:type="dcterms:W3CDTF">2012-01-02T12:58:00Z</dcterms:created>
  <dcterms:modified xsi:type="dcterms:W3CDTF">2021-05-30T09:17:21Z</dcterms:modified>
  <dc:language>ru-RU</dc:language>
</cp:coreProperties>
</file>