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Текст" sheetId="2" r:id="rId1"/>
    <sheet name="Формулы" sheetId="1" r:id="rId2"/>
    <sheet name="Лист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0" i="1" l="1"/>
  <c r="AE91" i="1" l="1"/>
  <c r="AD91" i="1"/>
  <c r="AC91" i="1"/>
  <c r="AB91" i="1"/>
  <c r="AA91" i="1"/>
  <c r="Z91" i="1"/>
  <c r="Y91" i="1"/>
  <c r="AE90" i="1"/>
  <c r="AD90" i="1"/>
  <c r="AC90" i="1"/>
  <c r="AB90" i="1"/>
  <c r="AA90" i="1"/>
  <c r="Z90" i="1"/>
  <c r="Y90" i="1"/>
  <c r="AE89" i="1"/>
  <c r="AD89" i="1"/>
  <c r="AC89" i="1"/>
  <c r="AB89" i="1"/>
  <c r="AA89" i="1"/>
  <c r="Z89" i="1"/>
  <c r="Y89" i="1"/>
  <c r="AE88" i="1"/>
  <c r="AD88" i="1"/>
  <c r="AC88" i="1"/>
  <c r="AB88" i="1"/>
  <c r="AA88" i="1"/>
  <c r="Z88" i="1"/>
  <c r="Y88" i="1"/>
  <c r="AE87" i="1"/>
  <c r="AD87" i="1"/>
  <c r="AC87" i="1"/>
  <c r="AB87" i="1"/>
  <c r="AA87" i="1"/>
  <c r="Z87" i="1"/>
  <c r="Y87" i="1"/>
  <c r="AE86" i="1"/>
  <c r="AD86" i="1"/>
  <c r="AC86" i="1"/>
  <c r="AB86" i="1"/>
  <c r="AA86" i="1"/>
  <c r="Z86" i="1"/>
  <c r="Y86" i="1"/>
  <c r="AE85" i="1"/>
  <c r="AD85" i="1"/>
  <c r="AC85" i="1"/>
  <c r="AB85" i="1"/>
  <c r="AA85" i="1"/>
  <c r="Z85" i="1"/>
  <c r="Y85" i="1"/>
  <c r="AE84" i="1"/>
  <c r="AD84" i="1"/>
  <c r="AC84" i="1"/>
  <c r="AB84" i="1"/>
  <c r="AA84" i="1"/>
  <c r="Z84" i="1"/>
  <c r="Y84" i="1"/>
  <c r="U84" i="1" s="1"/>
  <c r="AE83" i="1"/>
  <c r="AD83" i="1"/>
  <c r="AC83" i="1"/>
  <c r="AB83" i="1"/>
  <c r="AA83" i="1"/>
  <c r="Z83" i="1"/>
  <c r="Y83" i="1"/>
  <c r="U83" i="1" s="1"/>
  <c r="AE82" i="1"/>
  <c r="AD82" i="1"/>
  <c r="AC82" i="1"/>
  <c r="AB82" i="1"/>
  <c r="AA82" i="1"/>
  <c r="Z82" i="1"/>
  <c r="Y82" i="1"/>
  <c r="U82" i="1" s="1"/>
  <c r="AE81" i="1"/>
  <c r="AD81" i="1"/>
  <c r="AC81" i="1"/>
  <c r="AB81" i="1"/>
  <c r="AA81" i="1"/>
  <c r="Z81" i="1"/>
  <c r="Y81" i="1"/>
  <c r="U81" i="1" s="1"/>
  <c r="AE80" i="1"/>
  <c r="AD80" i="1"/>
  <c r="AC80" i="1"/>
  <c r="AB80" i="1"/>
  <c r="AA80" i="1"/>
  <c r="Z80" i="1"/>
  <c r="Y80" i="1"/>
  <c r="AE79" i="1"/>
  <c r="AD79" i="1"/>
  <c r="AC79" i="1"/>
  <c r="AB79" i="1"/>
  <c r="AA79" i="1"/>
  <c r="Z79" i="1"/>
  <c r="Y79" i="1"/>
  <c r="AE78" i="1"/>
  <c r="AD78" i="1"/>
  <c r="AC78" i="1"/>
  <c r="AB78" i="1"/>
  <c r="AA78" i="1"/>
  <c r="Z78" i="1"/>
  <c r="Y78" i="1"/>
  <c r="AE77" i="1"/>
  <c r="AD77" i="1"/>
  <c r="AC77" i="1"/>
  <c r="AB77" i="1"/>
  <c r="AA77" i="1"/>
  <c r="Z77" i="1"/>
  <c r="Y77" i="1"/>
  <c r="AE76" i="1"/>
  <c r="AD76" i="1"/>
  <c r="AC76" i="1"/>
  <c r="AB76" i="1"/>
  <c r="AA76" i="1"/>
  <c r="Z76" i="1"/>
  <c r="Y76" i="1"/>
  <c r="U76" i="1" s="1"/>
  <c r="AE75" i="1"/>
  <c r="AD75" i="1"/>
  <c r="AC75" i="1"/>
  <c r="AB75" i="1"/>
  <c r="AA75" i="1"/>
  <c r="Z75" i="1"/>
  <c r="Y75" i="1"/>
  <c r="U75" i="1" s="1"/>
  <c r="AE74" i="1"/>
  <c r="AD74" i="1"/>
  <c r="AC74" i="1"/>
  <c r="AB74" i="1"/>
  <c r="AA74" i="1"/>
  <c r="Z74" i="1"/>
  <c r="Y74" i="1"/>
  <c r="U74" i="1" s="1"/>
  <c r="AE73" i="1"/>
  <c r="AD73" i="1"/>
  <c r="AC73" i="1"/>
  <c r="AB73" i="1"/>
  <c r="AA73" i="1"/>
  <c r="Z73" i="1"/>
  <c r="Y73" i="1"/>
  <c r="U73" i="1" s="1"/>
  <c r="AE72" i="1"/>
  <c r="AD72" i="1"/>
  <c r="AC72" i="1"/>
  <c r="AB72" i="1"/>
  <c r="AA72" i="1"/>
  <c r="Z72" i="1"/>
  <c r="Y72" i="1"/>
  <c r="AE71" i="1"/>
  <c r="AD71" i="1"/>
  <c r="AC71" i="1"/>
  <c r="AB71" i="1"/>
  <c r="AA71" i="1"/>
  <c r="Z71" i="1"/>
  <c r="Y71" i="1"/>
  <c r="AE70" i="1"/>
  <c r="AD70" i="1"/>
  <c r="AC70" i="1"/>
  <c r="AB70" i="1"/>
  <c r="AA70" i="1"/>
  <c r="Z70" i="1"/>
  <c r="Y70" i="1"/>
  <c r="AE69" i="1"/>
  <c r="AD69" i="1"/>
  <c r="AC69" i="1"/>
  <c r="AB69" i="1"/>
  <c r="AA69" i="1"/>
  <c r="Z69" i="1"/>
  <c r="Y69" i="1"/>
  <c r="AE68" i="1"/>
  <c r="AD68" i="1"/>
  <c r="AC68" i="1"/>
  <c r="AB68" i="1"/>
  <c r="AA68" i="1"/>
  <c r="Z68" i="1"/>
  <c r="Y68" i="1"/>
  <c r="U68" i="1" s="1"/>
  <c r="AE67" i="1"/>
  <c r="AD67" i="1"/>
  <c r="AC67" i="1"/>
  <c r="AB67" i="1"/>
  <c r="AA67" i="1"/>
  <c r="Z67" i="1"/>
  <c r="Y67" i="1"/>
  <c r="U67" i="1" s="1"/>
  <c r="AE66" i="1"/>
  <c r="AD66" i="1"/>
  <c r="AC66" i="1"/>
  <c r="AB66" i="1"/>
  <c r="AA66" i="1"/>
  <c r="Z66" i="1"/>
  <c r="Y66" i="1"/>
  <c r="U66" i="1" s="1"/>
  <c r="AE65" i="1"/>
  <c r="AD65" i="1"/>
  <c r="AC65" i="1"/>
  <c r="AB65" i="1"/>
  <c r="AA65" i="1"/>
  <c r="Z65" i="1"/>
  <c r="Y65" i="1"/>
  <c r="U65" i="1" s="1"/>
  <c r="AE64" i="1"/>
  <c r="AD64" i="1"/>
  <c r="AC64" i="1"/>
  <c r="AB64" i="1"/>
  <c r="AA64" i="1"/>
  <c r="Z64" i="1"/>
  <c r="Y64" i="1"/>
  <c r="AE63" i="1"/>
  <c r="AD63" i="1"/>
  <c r="AC63" i="1"/>
  <c r="AB63" i="1"/>
  <c r="AA63" i="1"/>
  <c r="Z63" i="1"/>
  <c r="Y63" i="1"/>
  <c r="AE62" i="1"/>
  <c r="AD62" i="1"/>
  <c r="AC62" i="1"/>
  <c r="AB62" i="1"/>
  <c r="AA62" i="1"/>
  <c r="Z62" i="1"/>
  <c r="Y62" i="1"/>
  <c r="AE61" i="1"/>
  <c r="AD61" i="1"/>
  <c r="AC61" i="1"/>
  <c r="AB61" i="1"/>
  <c r="AA61" i="1"/>
  <c r="Z61" i="1"/>
  <c r="Y61" i="1"/>
  <c r="AE60" i="1"/>
  <c r="AD60" i="1"/>
  <c r="AC60" i="1"/>
  <c r="AB60" i="1"/>
  <c r="AA60" i="1"/>
  <c r="Z60" i="1"/>
  <c r="Y60" i="1"/>
  <c r="U60" i="1" s="1"/>
  <c r="AE26" i="1"/>
  <c r="AD26" i="1"/>
  <c r="AC26" i="1"/>
  <c r="AB26" i="1"/>
  <c r="AA26" i="1"/>
  <c r="Z26" i="1"/>
  <c r="Y26" i="1"/>
  <c r="U26" i="1" s="1"/>
  <c r="AE59" i="1"/>
  <c r="AD31" i="1"/>
  <c r="AC31" i="1"/>
  <c r="AB31" i="1"/>
  <c r="AA31" i="1"/>
  <c r="Z31" i="1"/>
  <c r="Y31" i="1"/>
  <c r="U31" i="1" s="1"/>
  <c r="AE58" i="1"/>
  <c r="AD5" i="1"/>
  <c r="AC5" i="1"/>
  <c r="AB5" i="1"/>
  <c r="AA5" i="1"/>
  <c r="Z5" i="1"/>
  <c r="Y5" i="1"/>
  <c r="U5" i="1" s="1"/>
  <c r="AE19" i="1"/>
  <c r="AD21" i="1"/>
  <c r="AC21" i="1"/>
  <c r="AB21" i="1"/>
  <c r="AA21" i="1"/>
  <c r="Z21" i="1"/>
  <c r="Y21" i="1"/>
  <c r="AE57" i="1"/>
  <c r="AD59" i="1"/>
  <c r="AC59" i="1"/>
  <c r="AB59" i="1"/>
  <c r="AA59" i="1"/>
  <c r="Z59" i="1"/>
  <c r="Y59" i="1"/>
  <c r="AE56" i="1"/>
  <c r="AD58" i="1"/>
  <c r="AC58" i="1"/>
  <c r="AB58" i="1"/>
  <c r="AA58" i="1"/>
  <c r="Z58" i="1"/>
  <c r="Y58" i="1"/>
  <c r="AE55" i="1"/>
  <c r="AD57" i="1"/>
  <c r="AC57" i="1"/>
  <c r="AB57" i="1"/>
  <c r="AA57" i="1"/>
  <c r="Z57" i="1"/>
  <c r="Y57" i="1"/>
  <c r="AE54" i="1"/>
  <c r="AD56" i="1"/>
  <c r="AC56" i="1"/>
  <c r="AB56" i="1"/>
  <c r="AA56" i="1"/>
  <c r="Z56" i="1"/>
  <c r="Y56" i="1"/>
  <c r="U56" i="1" s="1"/>
  <c r="AE53" i="1"/>
  <c r="AD55" i="1"/>
  <c r="AC55" i="1"/>
  <c r="AB55" i="1"/>
  <c r="AA55" i="1"/>
  <c r="Z55" i="1"/>
  <c r="Y55" i="1"/>
  <c r="U55" i="1" s="1"/>
  <c r="AE52" i="1"/>
  <c r="AD54" i="1"/>
  <c r="AC54" i="1"/>
  <c r="AB54" i="1"/>
  <c r="AA54" i="1"/>
  <c r="Z54" i="1"/>
  <c r="Y54" i="1"/>
  <c r="U54" i="1" s="1"/>
  <c r="AE51" i="1"/>
  <c r="AD53" i="1"/>
  <c r="AC53" i="1"/>
  <c r="AB53" i="1"/>
  <c r="AA53" i="1"/>
  <c r="Z53" i="1"/>
  <c r="Y53" i="1"/>
  <c r="U53" i="1" s="1"/>
  <c r="AE50" i="1"/>
  <c r="AD52" i="1"/>
  <c r="AC52" i="1"/>
  <c r="AB52" i="1"/>
  <c r="AA52" i="1"/>
  <c r="Z52" i="1"/>
  <c r="Y52" i="1"/>
  <c r="AE49" i="1"/>
  <c r="AD51" i="1"/>
  <c r="AC51" i="1"/>
  <c r="AB51" i="1"/>
  <c r="AA51" i="1"/>
  <c r="Z51" i="1"/>
  <c r="Y51" i="1"/>
  <c r="AE48" i="1"/>
  <c r="AD50" i="1"/>
  <c r="AC50" i="1"/>
  <c r="AB50" i="1"/>
  <c r="AA50" i="1"/>
  <c r="Z50" i="1"/>
  <c r="Y50" i="1"/>
  <c r="AE47" i="1"/>
  <c r="AD49" i="1"/>
  <c r="AC49" i="1"/>
  <c r="AB49" i="1"/>
  <c r="AA49" i="1"/>
  <c r="Z49" i="1"/>
  <c r="Y49" i="1"/>
  <c r="AE46" i="1"/>
  <c r="AD48" i="1"/>
  <c r="AC48" i="1"/>
  <c r="AB48" i="1"/>
  <c r="AA48" i="1"/>
  <c r="Z48" i="1"/>
  <c r="Y48" i="1"/>
  <c r="U48" i="1" s="1"/>
  <c r="AE45" i="1"/>
  <c r="AD47" i="1"/>
  <c r="AC47" i="1"/>
  <c r="AB47" i="1"/>
  <c r="AA47" i="1"/>
  <c r="Z47" i="1"/>
  <c r="Y47" i="1"/>
  <c r="U47" i="1" s="1"/>
  <c r="AE44" i="1"/>
  <c r="AD46" i="1"/>
  <c r="AC46" i="1"/>
  <c r="AB46" i="1"/>
  <c r="AA46" i="1"/>
  <c r="Z46" i="1"/>
  <c r="Y46" i="1"/>
  <c r="U46" i="1" s="1"/>
  <c r="AE43" i="1"/>
  <c r="AD45" i="1"/>
  <c r="AC45" i="1"/>
  <c r="AB45" i="1"/>
  <c r="AA45" i="1"/>
  <c r="Z45" i="1"/>
  <c r="Y45" i="1"/>
  <c r="U45" i="1" s="1"/>
  <c r="AE42" i="1"/>
  <c r="AD44" i="1"/>
  <c r="AC44" i="1"/>
  <c r="AB44" i="1"/>
  <c r="AA44" i="1"/>
  <c r="Z44" i="1"/>
  <c r="Y44" i="1"/>
  <c r="AE41" i="1"/>
  <c r="AD43" i="1"/>
  <c r="AC43" i="1"/>
  <c r="AB43" i="1"/>
  <c r="AA43" i="1"/>
  <c r="Z43" i="1"/>
  <c r="Y43" i="1"/>
  <c r="AE34" i="1"/>
  <c r="AD37" i="1"/>
  <c r="AC37" i="1"/>
  <c r="AB37" i="1"/>
  <c r="AA37" i="1"/>
  <c r="Z37" i="1"/>
  <c r="Y37" i="1"/>
  <c r="AE35" i="1"/>
  <c r="AE24" i="1"/>
  <c r="AD27" i="1"/>
  <c r="AC27" i="1"/>
  <c r="AB27" i="1"/>
  <c r="AA27" i="1"/>
  <c r="Z27" i="1"/>
  <c r="Y27" i="1"/>
  <c r="AE25" i="1"/>
  <c r="AD28" i="1"/>
  <c r="AC28" i="1"/>
  <c r="AB28" i="1"/>
  <c r="AA28" i="1"/>
  <c r="Z28" i="1"/>
  <c r="Y28" i="1"/>
  <c r="AE40" i="1"/>
  <c r="AD42" i="1"/>
  <c r="AC42" i="1"/>
  <c r="AB42" i="1"/>
  <c r="AA42" i="1"/>
  <c r="Z42" i="1"/>
  <c r="Y42" i="1"/>
  <c r="U42" i="1" s="1"/>
  <c r="AE32" i="1"/>
  <c r="AD35" i="1"/>
  <c r="AC35" i="1"/>
  <c r="AB35" i="1"/>
  <c r="AA35" i="1"/>
  <c r="Z35" i="1"/>
  <c r="Y35" i="1"/>
  <c r="U35" i="1" s="1"/>
  <c r="AE39" i="1"/>
  <c r="AD41" i="1"/>
  <c r="AC41" i="1"/>
  <c r="AB41" i="1"/>
  <c r="AA41" i="1"/>
  <c r="Z41" i="1"/>
  <c r="Y41" i="1"/>
  <c r="U41" i="1" s="1"/>
  <c r="AE38" i="1"/>
  <c r="AD40" i="1"/>
  <c r="AC40" i="1"/>
  <c r="AB40" i="1"/>
  <c r="AA40" i="1"/>
  <c r="Z40" i="1"/>
  <c r="Y40" i="1"/>
  <c r="U40" i="1" s="1"/>
  <c r="AD34" i="1"/>
  <c r="AC34" i="1"/>
  <c r="AB34" i="1"/>
  <c r="AA34" i="1"/>
  <c r="Z34" i="1"/>
  <c r="Y34" i="1"/>
  <c r="AE23" i="1"/>
  <c r="AD25" i="1"/>
  <c r="AC25" i="1"/>
  <c r="AB25" i="1"/>
  <c r="AA25" i="1"/>
  <c r="Z25" i="1"/>
  <c r="Y25" i="1"/>
  <c r="AE30" i="1"/>
  <c r="AD32" i="1"/>
  <c r="AC32" i="1"/>
  <c r="AB32" i="1"/>
  <c r="AA32" i="1"/>
  <c r="Z32" i="1"/>
  <c r="Y32" i="1"/>
  <c r="AE27" i="1"/>
  <c r="AD29" i="1"/>
  <c r="AC29" i="1"/>
  <c r="AB29" i="1"/>
  <c r="AA29" i="1"/>
  <c r="Z29" i="1"/>
  <c r="Y29" i="1"/>
  <c r="U29" i="1" s="1"/>
  <c r="AE31" i="1"/>
  <c r="AD33" i="1"/>
  <c r="AC33" i="1"/>
  <c r="AB33" i="1"/>
  <c r="AA33" i="1"/>
  <c r="Z33" i="1"/>
  <c r="Y33" i="1"/>
  <c r="U33" i="1" s="1"/>
  <c r="AE18" i="1"/>
  <c r="AD20" i="1"/>
  <c r="AC20" i="1"/>
  <c r="AB20" i="1"/>
  <c r="AA20" i="1"/>
  <c r="Z20" i="1"/>
  <c r="Y20" i="1"/>
  <c r="U20" i="1" s="1"/>
  <c r="AE17" i="1"/>
  <c r="AD19" i="1"/>
  <c r="AC19" i="1"/>
  <c r="AB19" i="1"/>
  <c r="AA19" i="1"/>
  <c r="Z19" i="1"/>
  <c r="Y19" i="1"/>
  <c r="U19" i="1" s="1"/>
  <c r="AE29" i="1"/>
  <c r="AD39" i="1"/>
  <c r="AC39" i="1"/>
  <c r="AB39" i="1"/>
  <c r="AA39" i="1"/>
  <c r="Z39" i="1"/>
  <c r="Y39" i="1"/>
  <c r="AE20" i="1"/>
  <c r="AD22" i="1"/>
  <c r="AC22" i="1"/>
  <c r="AB22" i="1"/>
  <c r="AA22" i="1"/>
  <c r="Z22" i="1"/>
  <c r="Y22" i="1"/>
  <c r="AE16" i="1"/>
  <c r="AD18" i="1"/>
  <c r="AC18" i="1"/>
  <c r="AB18" i="1"/>
  <c r="AA18" i="1"/>
  <c r="Z18" i="1"/>
  <c r="Y18" i="1"/>
  <c r="AE13" i="1"/>
  <c r="AD15" i="1"/>
  <c r="AC15" i="1"/>
  <c r="AB15" i="1"/>
  <c r="AA15" i="1"/>
  <c r="Z15" i="1"/>
  <c r="Y15" i="1"/>
  <c r="AE22" i="1"/>
  <c r="AD24" i="1"/>
  <c r="AC24" i="1"/>
  <c r="AB24" i="1"/>
  <c r="AA24" i="1"/>
  <c r="Z24" i="1"/>
  <c r="Y24" i="1"/>
  <c r="U24" i="1" s="1"/>
  <c r="AE28" i="1"/>
  <c r="AD30" i="1"/>
  <c r="AC30" i="1"/>
  <c r="AB30" i="1"/>
  <c r="AA30" i="1"/>
  <c r="Z30" i="1"/>
  <c r="Y30" i="1"/>
  <c r="U30" i="1" s="1"/>
  <c r="AE14" i="1"/>
  <c r="AD16" i="1"/>
  <c r="AC16" i="1"/>
  <c r="AB16" i="1"/>
  <c r="AA16" i="1"/>
  <c r="Z16" i="1"/>
  <c r="Y16" i="1"/>
  <c r="AE37" i="1"/>
  <c r="AD38" i="1"/>
  <c r="AC38" i="1"/>
  <c r="AB38" i="1"/>
  <c r="AA38" i="1"/>
  <c r="Z38" i="1"/>
  <c r="Y38" i="1"/>
  <c r="U38" i="1" s="1"/>
  <c r="AE10" i="1"/>
  <c r="AD11" i="1"/>
  <c r="AC11" i="1"/>
  <c r="AB11" i="1"/>
  <c r="AA11" i="1"/>
  <c r="Z11" i="1"/>
  <c r="Y11" i="1"/>
  <c r="AE36" i="1"/>
  <c r="AD12" i="1"/>
  <c r="AC12" i="1"/>
  <c r="AB12" i="1"/>
  <c r="AA12" i="1"/>
  <c r="Z12" i="1"/>
  <c r="Y12" i="1"/>
  <c r="AE12" i="1"/>
  <c r="AD14" i="1"/>
  <c r="AC14" i="1"/>
  <c r="AB14" i="1"/>
  <c r="AA14" i="1"/>
  <c r="Z14" i="1"/>
  <c r="Y14" i="1"/>
  <c r="AE21" i="1"/>
  <c r="AD23" i="1"/>
  <c r="AC23" i="1"/>
  <c r="AB23" i="1"/>
  <c r="AA23" i="1"/>
  <c r="Z23" i="1"/>
  <c r="Y23" i="1"/>
  <c r="AE7" i="1"/>
  <c r="AD8" i="1"/>
  <c r="AC8" i="1"/>
  <c r="AB8" i="1"/>
  <c r="AA8" i="1"/>
  <c r="Z8" i="1"/>
  <c r="Y8" i="1"/>
  <c r="U8" i="1" s="1"/>
  <c r="AE8" i="1"/>
  <c r="AD9" i="1"/>
  <c r="AC9" i="1"/>
  <c r="AB9" i="1"/>
  <c r="AA9" i="1"/>
  <c r="Z9" i="1"/>
  <c r="Y9" i="1"/>
  <c r="U9" i="1" s="1"/>
  <c r="AE11" i="1"/>
  <c r="AD13" i="1"/>
  <c r="AC13" i="1"/>
  <c r="AB13" i="1"/>
  <c r="AA13" i="1"/>
  <c r="Z13" i="1"/>
  <c r="Y13" i="1"/>
  <c r="U13" i="1" s="1"/>
  <c r="AE6" i="1"/>
  <c r="AD7" i="1"/>
  <c r="AC7" i="1"/>
  <c r="AB7" i="1"/>
  <c r="AA7" i="1"/>
  <c r="Z7" i="1"/>
  <c r="Y7" i="1"/>
  <c r="U7" i="1" s="1"/>
  <c r="AE15" i="1"/>
  <c r="AD17" i="1"/>
  <c r="AC17" i="1"/>
  <c r="AB17" i="1"/>
  <c r="AA17" i="1"/>
  <c r="Z17" i="1"/>
  <c r="Y17" i="1"/>
  <c r="AE33" i="1"/>
  <c r="AD36" i="1"/>
  <c r="AC36" i="1"/>
  <c r="AB36" i="1"/>
  <c r="AA36" i="1"/>
  <c r="Z36" i="1"/>
  <c r="Y36" i="1"/>
  <c r="AE4" i="1"/>
  <c r="AD4" i="1"/>
  <c r="AC4" i="1"/>
  <c r="AB4" i="1"/>
  <c r="AA4" i="1"/>
  <c r="Z4" i="1"/>
  <c r="Y4" i="1"/>
  <c r="AE9" i="1"/>
  <c r="AD10" i="1"/>
  <c r="AC10" i="1"/>
  <c r="AB10" i="1"/>
  <c r="AA10" i="1"/>
  <c r="Z10" i="1"/>
  <c r="Y10" i="1"/>
  <c r="AE5" i="1"/>
  <c r="AD6" i="1"/>
  <c r="AC6" i="1"/>
  <c r="AB6" i="1"/>
  <c r="AA6" i="1"/>
  <c r="Z6" i="1"/>
  <c r="Y6" i="1"/>
  <c r="U6" i="1" s="1"/>
  <c r="U4" i="1" l="1"/>
  <c r="U44" i="1"/>
  <c r="U21" i="1"/>
  <c r="U36" i="1"/>
  <c r="U22" i="1"/>
  <c r="U34" i="1"/>
  <c r="U43" i="1"/>
  <c r="U51" i="1"/>
  <c r="U59" i="1"/>
  <c r="U63" i="1"/>
  <c r="U71" i="1"/>
  <c r="U79" i="1"/>
  <c r="U52" i="1"/>
  <c r="U72" i="1"/>
  <c r="U25" i="1"/>
  <c r="U27" i="1"/>
  <c r="U37" i="1"/>
  <c r="U50" i="1"/>
  <c r="U58" i="1"/>
  <c r="U62" i="1"/>
  <c r="U70" i="1"/>
  <c r="U78" i="1"/>
  <c r="U39" i="1"/>
  <c r="U64" i="1"/>
  <c r="U80" i="1"/>
  <c r="U23" i="1"/>
  <c r="U32" i="1"/>
  <c r="U28" i="1"/>
  <c r="U49" i="1"/>
  <c r="U57" i="1"/>
  <c r="U61" i="1"/>
  <c r="U69" i="1"/>
  <c r="U77" i="1"/>
  <c r="U85" i="1"/>
  <c r="U16" i="1"/>
  <c r="U17" i="1"/>
  <c r="U11" i="1"/>
  <c r="U12" i="1"/>
  <c r="U14" i="1"/>
  <c r="U18" i="1"/>
  <c r="U10" i="1"/>
  <c r="U15" i="1"/>
</calcChain>
</file>

<file path=xl/sharedStrings.xml><?xml version="1.0" encoding="utf-8"?>
<sst xmlns="http://schemas.openxmlformats.org/spreadsheetml/2006/main" count="397" uniqueCount="122">
  <si>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</si>
  <si>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</si>
  <si>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</si>
  <si>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</si>
  <si>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</si>
  <si>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</si>
  <si>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</si>
  <si>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Смоленск- 22</t>
  </si>
  <si>
    <t>Смоленск - 23</t>
  </si>
  <si>
    <t>Боровкова Юлия</t>
  </si>
  <si>
    <t>Возиян Анастасия</t>
  </si>
  <si>
    <t>Доценко Владислава</t>
  </si>
  <si>
    <t>Тюлина Екатерина</t>
  </si>
  <si>
    <t>Каганцова Анна</t>
  </si>
  <si>
    <t>Паничева Виктория</t>
  </si>
  <si>
    <t>Шамонина Анна</t>
  </si>
  <si>
    <t>Сотникова Екатерина</t>
  </si>
  <si>
    <t>Куренкова Мария</t>
  </si>
  <si>
    <t>Гучакова Регина</t>
  </si>
  <si>
    <t>Передеренко Ольга</t>
  </si>
  <si>
    <t>Нестерова Александра</t>
  </si>
  <si>
    <t>Рябушева Светлана</t>
  </si>
  <si>
    <t>Молосаева Евгения</t>
  </si>
  <si>
    <t>Калабина Арина</t>
  </si>
  <si>
    <t>Роднова Кира</t>
  </si>
  <si>
    <t>Литвиненко Евгения</t>
  </si>
  <si>
    <t>Терещенко Анна</t>
  </si>
  <si>
    <t>Демченко Елизавета</t>
  </si>
  <si>
    <t>Кубок Дружбы 2 Минск</t>
  </si>
  <si>
    <t>Зубарева Полина</t>
  </si>
  <si>
    <t>Москва</t>
  </si>
  <si>
    <t>Кафиева Резеда</t>
  </si>
  <si>
    <t>Макушина Елизавета</t>
  </si>
  <si>
    <t>Хамидуллина Олеся</t>
  </si>
  <si>
    <t>Челябинская область</t>
  </si>
  <si>
    <t>Ражновская Екатерина</t>
  </si>
  <si>
    <t>Агапова Алиса</t>
  </si>
  <si>
    <t>Нижегородская область</t>
  </si>
  <si>
    <t>Скуднякова Елизавета</t>
  </si>
  <si>
    <t>Шиврина Александра</t>
  </si>
  <si>
    <t>Кировская область</t>
  </si>
  <si>
    <t>Лушникова Анастасия</t>
  </si>
  <si>
    <t>Ларюшина Кристина</t>
  </si>
  <si>
    <t>Краснодарский край</t>
  </si>
  <si>
    <t>Мелехина Анастасия</t>
  </si>
  <si>
    <t>Санкт-Петербург</t>
  </si>
  <si>
    <t>Копылова Дарья</t>
  </si>
  <si>
    <t>Исламова Диана</t>
  </si>
  <si>
    <t>Голева Ксения</t>
  </si>
  <si>
    <t>Ростовская область</t>
  </si>
  <si>
    <t>Катуркина Дарья</t>
  </si>
  <si>
    <t>Панина Полина</t>
  </si>
  <si>
    <t>Самарская область</t>
  </si>
  <si>
    <t>Недбальская Карина</t>
  </si>
  <si>
    <t>Калининградская область</t>
  </si>
  <si>
    <t>Кашурина Виктория</t>
  </si>
  <si>
    <t>Нижеrородская область</t>
  </si>
  <si>
    <t>Тельнова Марина</t>
  </si>
  <si>
    <t>Московская область</t>
  </si>
  <si>
    <t>Егорова Алиса</t>
  </si>
  <si>
    <t>Черепанова Полина</t>
  </si>
  <si>
    <t>Жане Кристина</t>
  </si>
  <si>
    <t>Нагаева Дарьяна</t>
  </si>
  <si>
    <t>Кузнецова Лада</t>
  </si>
  <si>
    <t>Калининrрадская область</t>
  </si>
  <si>
    <t>Гусева Виктория</t>
  </si>
  <si>
    <t>Пластовец Анастасия</t>
  </si>
  <si>
    <t>Савченко Екатерина</t>
  </si>
  <si>
    <t>Кузнецова Дарья</t>
  </si>
  <si>
    <t>Маняк Юлия</t>
  </si>
  <si>
    <t>Медведева Софья</t>
  </si>
  <si>
    <t>Иванова Елизавета</t>
  </si>
  <si>
    <t>Хрулева Виктория</t>
  </si>
  <si>
    <t>Бондарчук Ольга</t>
  </si>
  <si>
    <t>Сазонова Виктория</t>
  </si>
  <si>
    <t>Низова Виктория</t>
  </si>
  <si>
    <t>Николаенко Вера</t>
  </si>
  <si>
    <t>Рабодзей Анастасия</t>
  </si>
  <si>
    <t>Копырина Валерия</t>
  </si>
  <si>
    <t>Свердловская область</t>
  </si>
  <si>
    <t>Кашапова Виктория</t>
  </si>
  <si>
    <t>Хапилова Александра</t>
  </si>
  <si>
    <t>Карасова Самира</t>
  </si>
  <si>
    <t>Ставропольский край</t>
  </si>
  <si>
    <t>Белых Мария</t>
  </si>
  <si>
    <t>Бусыгина Александра</t>
  </si>
  <si>
    <t>Башкортостан</t>
  </si>
  <si>
    <t>Фамилия, имя</t>
  </si>
  <si>
    <t>Кубок Дружбы 1     Н. Новгрод</t>
  </si>
  <si>
    <t>Легкодымова Диана</t>
  </si>
  <si>
    <t>Таблица Рейтинга Кадеты А девушки 2022 год</t>
  </si>
  <si>
    <t>Канафина Лилия</t>
  </si>
  <si>
    <t>Козырева Арина</t>
  </si>
  <si>
    <t>Пеньковских Агата</t>
  </si>
  <si>
    <t>Коломейц Ирина</t>
  </si>
  <si>
    <t>Роякина София</t>
  </si>
  <si>
    <t>Усова Яна</t>
  </si>
  <si>
    <t>Медведева Валерия</t>
  </si>
  <si>
    <t>Новосибирская область</t>
  </si>
  <si>
    <t>Горенюк Екатерина</t>
  </si>
  <si>
    <t>Сердюк Илона</t>
  </si>
  <si>
    <t>Русинова Анастасия</t>
  </si>
  <si>
    <t>Акентьева Нелли</t>
  </si>
  <si>
    <t>Носова Мария</t>
  </si>
  <si>
    <t>Козырева Полина</t>
  </si>
  <si>
    <t>Заманова Дина</t>
  </si>
  <si>
    <t>Микрюкова Елена</t>
  </si>
  <si>
    <t>Барашкина Ольга</t>
  </si>
  <si>
    <t>ЛНР</t>
  </si>
  <si>
    <t>Величко Марина</t>
  </si>
  <si>
    <t>Сканцева Анастасия</t>
  </si>
  <si>
    <t>Храмова Лика</t>
  </si>
  <si>
    <r>
      <rPr>
        <b/>
        <sz val="8"/>
        <rFont val="Arial"/>
        <family val="2"/>
      </rPr>
      <t>СКУДНЯКОВА Елизавета</t>
    </r>
  </si>
  <si>
    <r>
      <rPr>
        <b/>
        <sz val="8"/>
        <rFont val="Arial"/>
        <family val="2"/>
      </rPr>
      <t>ИСЛАМОВА Диана</t>
    </r>
  </si>
  <si>
    <r>
      <rPr>
        <b/>
        <sz val="8"/>
        <rFont val="Arial"/>
        <family val="2"/>
      </rPr>
      <t>ЗУБАРЕВА Полина</t>
    </r>
  </si>
  <si>
    <r>
      <rPr>
        <b/>
        <sz val="8"/>
        <rFont val="Arial"/>
        <family val="2"/>
      </rPr>
      <t>ХАМИДУЛИНА Олеся</t>
    </r>
  </si>
  <si>
    <r>
      <rPr>
        <b/>
        <sz val="8"/>
        <rFont val="Arial"/>
        <family val="2"/>
      </rPr>
      <t>ЛУШНИКОВА Анастасия</t>
    </r>
  </si>
  <si>
    <r>
      <rPr>
        <b/>
        <sz val="8"/>
        <rFont val="Arial"/>
        <family val="2"/>
      </rPr>
      <t>КАФИЕВА Резеда</t>
    </r>
  </si>
  <si>
    <r>
      <rPr>
        <b/>
        <sz val="8"/>
        <rFont val="Arial"/>
        <family val="2"/>
      </rPr>
      <t>МАКУШИНА Елизавета</t>
    </r>
  </si>
  <si>
    <r>
      <rPr>
        <b/>
        <sz val="8"/>
        <rFont val="Arial"/>
        <family val="2"/>
      </rPr>
      <t>ПАНИЧЕВА Виктория</t>
    </r>
  </si>
  <si>
    <r>
      <rPr>
        <b/>
        <sz val="8"/>
        <rFont val="Arial"/>
        <family val="2"/>
      </rPr>
      <t>ЛАРЮШИНА Кристина</t>
    </r>
  </si>
  <si>
    <t>II Игры СНГ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</si>
</sst>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  <family val="2"/>
    </font>
    <font>
      <b/>
      <sz val="8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1" applyFont="0" applyBorder="0" applyAlignment="0"/>
  </cellStyleXfs>
  <cellXfs count="9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left" vertical="top" indent="1" shrinkToFit="1"/>
    </xf>
    <xf numFmtId="1" fontId="7" fillId="0" borderId="29" xfId="0" applyNumberFormat="1" applyFont="1" applyFill="1" applyBorder="1" applyAlignment="1">
      <alignment horizontal="left" vertical="top" shrinkToFit="1"/>
    </xf>
    <xf numFmtId="0" fontId="8" fillId="0" borderId="30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 indent="1"/>
    </xf>
    <xf numFmtId="1" fontId="7" fillId="3" borderId="29" xfId="0" applyNumberFormat="1" applyFont="1" applyFill="1" applyBorder="1" applyAlignment="1">
      <alignment horizontal="left" vertical="top" indent="1" shrinkToFit="1"/>
    </xf>
    <xf numFmtId="0" fontId="8" fillId="3" borderId="30" xfId="0" applyFont="1" applyFill="1" applyBorder="1" applyAlignment="1">
      <alignment vertical="top" wrapText="1"/>
    </xf>
    <xf numFmtId="1" fontId="7" fillId="4" borderId="29" xfId="0" applyNumberFormat="1" applyFont="1" applyFill="1" applyBorder="1" applyAlignment="1">
      <alignment horizontal="left" vertical="top" shrinkToFit="1"/>
    </xf>
    <xf numFmtId="0" fontId="8" fillId="4" borderId="30" xfId="0" applyFont="1" applyFill="1" applyBorder="1" applyAlignment="1">
      <alignment vertical="top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tabSelected="1" topLeftCell="A3" zoomScaleNormal="100" workbookViewId="0">
      <selection activeCell="U9" sqref="U9"/>
    </sheetView>
  </sheetViews>
  <sheetFormatPr defaultColWidth="6.88671875" defaultRowHeight="14.4" x14ac:dyDescent="0.3"/>
  <cols>
    <col min="1" max="1" width="7.109375" style="8" customWidth="1"/>
    <col min="2" max="2" width="22.33203125" style="8" bestFit="1" customWidth="1"/>
    <col min="3" max="3" width="6.88671875" style="8"/>
    <col min="4" max="4" width="24.5546875" style="8" customWidth="1"/>
    <col min="5" max="5" width="6.88671875" style="9"/>
    <col min="6" max="6" width="6.88671875" style="10"/>
    <col min="7" max="8" width="6.88671875" style="8"/>
    <col min="9" max="9" width="6.88671875" style="9"/>
    <col min="10" max="10" width="6.109375" style="8" customWidth="1"/>
    <col min="11" max="11" width="6.88671875" style="9"/>
    <col min="12" max="12" width="6.88671875" style="10"/>
    <col min="13" max="13" width="6.88671875" style="8"/>
    <col min="14" max="14" width="6.88671875" style="88"/>
    <col min="15" max="15" width="6.88671875" style="8"/>
    <col min="16" max="16" width="10.88671875" style="88" customWidth="1"/>
    <col min="17" max="17" width="8.33203125" style="8" customWidth="1"/>
    <col min="18" max="18" width="9.21875" style="8" customWidth="1"/>
    <col min="19" max="19" width="7.44140625" style="87" customWidth="1"/>
    <col min="20" max="20" width="6.88671875" style="88"/>
    <col min="21" max="21" width="9.109375" style="8" customWidth="1"/>
    <col min="22" max="16384" width="6.88671875" style="8"/>
  </cols>
  <sheetData>
    <row r="1" spans="1:21" ht="15" customHeight="1" thickBot="1" x14ac:dyDescent="0.35">
      <c r="A1" s="84" t="s">
        <v>90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8.95" customHeight="1" thickBot="1" x14ac:dyDescent="0.35">
      <c r="A2" s="80" t="s">
        <v>0</v>
      </c>
      <c r="B2" s="80" t="s">
        <v>87</v>
      </c>
      <c r="C2" s="80" t="s">
        <v>1</v>
      </c>
      <c r="D2" s="81" t="s">
        <v>2</v>
      </c>
      <c r="E2" s="64" t="s">
        <v>7</v>
      </c>
      <c r="F2" s="65"/>
      <c r="G2" s="64" t="s">
        <v>30</v>
      </c>
      <c r="H2" s="65"/>
      <c r="I2" s="64" t="s">
        <v>3</v>
      </c>
      <c r="J2" s="65"/>
      <c r="K2" s="64" t="s">
        <v>8</v>
      </c>
      <c r="L2" s="63"/>
      <c r="M2" s="91" t="s">
        <v>4</v>
      </c>
      <c r="N2" s="92"/>
      <c r="O2" s="93" t="s">
        <v>88</v>
      </c>
      <c r="P2" s="92"/>
      <c r="Q2" s="93" t="s">
        <v>28</v>
      </c>
      <c r="R2" s="92"/>
      <c r="S2" s="94" t="s">
        <v>121</v>
      </c>
      <c r="T2" s="97"/>
      <c r="U2" s="98" t="s">
        <v>5</v>
      </c>
    </row>
    <row r="3" spans="1:21" x14ac:dyDescent="0.3">
      <c r="A3" s="82"/>
      <c r="B3" s="82"/>
      <c r="C3" s="82"/>
      <c r="D3" s="83"/>
      <c r="E3" s="6" t="s">
        <v>0</v>
      </c>
      <c r="F3" s="7" t="s">
        <v>6</v>
      </c>
      <c r="G3" s="5" t="s">
        <v>0</v>
      </c>
      <c r="H3" s="4" t="s">
        <v>6</v>
      </c>
      <c r="I3" s="6" t="s">
        <v>0</v>
      </c>
      <c r="J3" s="4" t="s">
        <v>6</v>
      </c>
      <c r="K3" s="6" t="s">
        <v>0</v>
      </c>
      <c r="L3" s="7" t="s">
        <v>6</v>
      </c>
      <c r="M3" s="89" t="s">
        <v>0</v>
      </c>
      <c r="N3" s="95" t="s">
        <v>6</v>
      </c>
      <c r="O3" s="89" t="s">
        <v>0</v>
      </c>
      <c r="P3" s="95" t="s">
        <v>6</v>
      </c>
      <c r="Q3" s="89" t="s">
        <v>0</v>
      </c>
      <c r="R3" s="90" t="s">
        <v>6</v>
      </c>
      <c r="S3" s="86" t="s">
        <v>0</v>
      </c>
      <c r="T3" s="96" t="s">
        <v>6</v>
      </c>
      <c r="U3" s="5"/>
    </row>
    <row r="4" spans="1:21" ht="13.95" customHeight="1" x14ac:dyDescent="0.3">
      <c r="A4" s="3">
        <v>1</v>
      </c>
      <c r="B4" s="3" t="s">
        <v>38</v>
      </c>
      <c r="C4" s="3">
        <v>2005</v>
      </c>
      <c r="D4" s="4" t="s">
        <v>37</v>
      </c>
      <c r="E4" s="6">
        <v>9</v>
      </c>
      <c r="F4" s="7">
        <v>20.9</v>
      </c>
      <c r="G4" s="5">
        <v>5</v>
      </c>
      <c r="H4" s="4">
        <v>29</v>
      </c>
      <c r="I4" s="6">
        <v>3</v>
      </c>
      <c r="J4" s="4">
        <v>33</v>
      </c>
      <c r="K4" s="6"/>
      <c r="L4" s="7"/>
      <c r="M4" s="5">
        <v>2</v>
      </c>
      <c r="N4" s="96">
        <v>45</v>
      </c>
      <c r="O4" s="5">
        <v>2</v>
      </c>
      <c r="P4" s="96">
        <v>54</v>
      </c>
      <c r="Q4" s="5">
        <v>3</v>
      </c>
      <c r="R4" s="4">
        <v>49.5</v>
      </c>
      <c r="S4" s="41">
        <v>5</v>
      </c>
      <c r="T4" s="96">
        <v>63</v>
      </c>
      <c r="U4" s="5">
        <v>273.5</v>
      </c>
    </row>
    <row r="5" spans="1:21" ht="13.95" customHeight="1" x14ac:dyDescent="0.3">
      <c r="A5" s="3">
        <v>2</v>
      </c>
      <c r="B5" s="3" t="s">
        <v>29</v>
      </c>
      <c r="C5" s="3">
        <v>2006</v>
      </c>
      <c r="D5" s="4" t="s">
        <v>86</v>
      </c>
      <c r="E5" s="6">
        <v>1</v>
      </c>
      <c r="F5" s="7">
        <v>38</v>
      </c>
      <c r="G5" s="5">
        <v>3</v>
      </c>
      <c r="H5" s="4">
        <v>33</v>
      </c>
      <c r="I5" s="6">
        <v>2</v>
      </c>
      <c r="J5" s="4">
        <v>36</v>
      </c>
      <c r="K5" s="6">
        <v>4</v>
      </c>
      <c r="L5" s="7">
        <v>37.199999999999996</v>
      </c>
      <c r="M5" s="5">
        <v>6</v>
      </c>
      <c r="N5" s="96">
        <v>33.75</v>
      </c>
      <c r="O5" s="5">
        <v>3</v>
      </c>
      <c r="P5" s="96">
        <v>49.5</v>
      </c>
      <c r="Q5" s="5">
        <v>7</v>
      </c>
      <c r="R5" s="4">
        <v>37.5</v>
      </c>
      <c r="S5" s="41">
        <v>11</v>
      </c>
      <c r="T5" s="96">
        <v>50</v>
      </c>
      <c r="U5" s="5">
        <v>248.2</v>
      </c>
    </row>
    <row r="6" spans="1:21" ht="13.95" customHeight="1" x14ac:dyDescent="0.3">
      <c r="A6" s="3">
        <v>3</v>
      </c>
      <c r="B6" s="3" t="s">
        <v>9</v>
      </c>
      <c r="C6" s="3">
        <v>2007</v>
      </c>
      <c r="D6" s="4" t="s">
        <v>30</v>
      </c>
      <c r="E6" s="6">
        <v>3</v>
      </c>
      <c r="F6" s="7">
        <v>31.35</v>
      </c>
      <c r="G6" s="5">
        <v>1</v>
      </c>
      <c r="H6" s="4">
        <v>40</v>
      </c>
      <c r="I6" s="6">
        <v>1</v>
      </c>
      <c r="J6" s="4">
        <v>40</v>
      </c>
      <c r="K6" s="6">
        <v>1</v>
      </c>
      <c r="L6" s="7">
        <v>48</v>
      </c>
      <c r="M6" s="5">
        <v>1</v>
      </c>
      <c r="N6" s="96">
        <v>50</v>
      </c>
      <c r="O6" s="5">
        <v>4</v>
      </c>
      <c r="P6" s="96">
        <v>46.5</v>
      </c>
      <c r="Q6" s="5"/>
      <c r="R6" s="4"/>
      <c r="S6" s="41">
        <v>6</v>
      </c>
      <c r="T6" s="96">
        <v>60</v>
      </c>
      <c r="U6" s="5">
        <v>244.5</v>
      </c>
    </row>
    <row r="7" spans="1:21" ht="13.95" customHeight="1" x14ac:dyDescent="0.3">
      <c r="A7" s="3">
        <v>4</v>
      </c>
      <c r="B7" s="3" t="s">
        <v>74</v>
      </c>
      <c r="C7" s="3">
        <v>2005</v>
      </c>
      <c r="D7" s="4" t="s">
        <v>30</v>
      </c>
      <c r="E7" s="6"/>
      <c r="F7" s="7"/>
      <c r="G7" s="5">
        <v>2</v>
      </c>
      <c r="H7" s="4">
        <v>36</v>
      </c>
      <c r="I7" s="6"/>
      <c r="J7" s="4"/>
      <c r="K7" s="6">
        <v>2</v>
      </c>
      <c r="L7" s="7">
        <v>43.199999999999996</v>
      </c>
      <c r="M7" s="5"/>
      <c r="N7" s="96"/>
      <c r="O7" s="5">
        <v>1</v>
      </c>
      <c r="P7" s="96">
        <v>60</v>
      </c>
      <c r="Q7" s="5"/>
      <c r="R7" s="4"/>
      <c r="S7" s="41">
        <v>3</v>
      </c>
      <c r="T7" s="96">
        <v>70</v>
      </c>
      <c r="U7" s="5">
        <v>209.2</v>
      </c>
    </row>
    <row r="8" spans="1:21" ht="13.95" customHeight="1" x14ac:dyDescent="0.3">
      <c r="A8" s="3">
        <v>5</v>
      </c>
      <c r="B8" s="3" t="s">
        <v>47</v>
      </c>
      <c r="C8" s="3">
        <v>2005</v>
      </c>
      <c r="D8" s="4" t="s">
        <v>30</v>
      </c>
      <c r="E8" s="6">
        <v>18</v>
      </c>
      <c r="F8" s="7">
        <v>12.35</v>
      </c>
      <c r="G8" s="5">
        <v>12</v>
      </c>
      <c r="H8" s="4">
        <v>19</v>
      </c>
      <c r="I8" s="6">
        <v>8</v>
      </c>
      <c r="J8" s="4">
        <v>23</v>
      </c>
      <c r="K8" s="6">
        <v>3</v>
      </c>
      <c r="L8" s="7">
        <v>39.6</v>
      </c>
      <c r="M8" s="5">
        <v>4</v>
      </c>
      <c r="N8" s="96">
        <v>38.75</v>
      </c>
      <c r="O8" s="5">
        <v>11</v>
      </c>
      <c r="P8" s="96">
        <v>25</v>
      </c>
      <c r="Q8" s="5">
        <v>6</v>
      </c>
      <c r="R8" s="4">
        <v>40.5</v>
      </c>
      <c r="S8" s="41"/>
      <c r="T8" s="96"/>
      <c r="U8" s="5">
        <v>166.85</v>
      </c>
    </row>
    <row r="9" spans="1:21" ht="13.95" customHeight="1" x14ac:dyDescent="0.3">
      <c r="A9" s="3">
        <v>6</v>
      </c>
      <c r="B9" s="3" t="s">
        <v>33</v>
      </c>
      <c r="C9" s="3">
        <v>2006</v>
      </c>
      <c r="D9" s="4" t="s">
        <v>34</v>
      </c>
      <c r="E9" s="6">
        <v>6</v>
      </c>
      <c r="F9" s="7">
        <v>25.65</v>
      </c>
      <c r="G9" s="5">
        <v>4</v>
      </c>
      <c r="H9" s="4">
        <v>31</v>
      </c>
      <c r="I9" s="6">
        <v>9</v>
      </c>
      <c r="J9" s="4">
        <v>22</v>
      </c>
      <c r="K9" s="6">
        <v>6</v>
      </c>
      <c r="L9" s="7">
        <v>32.4</v>
      </c>
      <c r="M9" s="5">
        <v>3</v>
      </c>
      <c r="N9" s="96">
        <v>41.2</v>
      </c>
      <c r="O9" s="5">
        <v>10</v>
      </c>
      <c r="P9" s="96">
        <v>26.25</v>
      </c>
      <c r="Q9" s="5">
        <v>9</v>
      </c>
      <c r="R9" s="4">
        <v>27.5</v>
      </c>
      <c r="S9" s="41"/>
      <c r="T9" s="96"/>
      <c r="U9" s="5">
        <v>158.35</v>
      </c>
    </row>
    <row r="10" spans="1:21" ht="13.8" customHeight="1" x14ac:dyDescent="0.3">
      <c r="A10" s="3">
        <v>7</v>
      </c>
      <c r="B10" s="3" t="s">
        <v>42</v>
      </c>
      <c r="C10" s="3">
        <v>2005</v>
      </c>
      <c r="D10" s="4" t="s">
        <v>30</v>
      </c>
      <c r="E10" s="6">
        <v>13</v>
      </c>
      <c r="F10" s="7">
        <v>17.100000000000001</v>
      </c>
      <c r="G10" s="5">
        <v>8</v>
      </c>
      <c r="H10" s="4">
        <v>23</v>
      </c>
      <c r="I10" s="6">
        <v>6</v>
      </c>
      <c r="J10" s="4">
        <v>27</v>
      </c>
      <c r="K10" s="6">
        <v>5</v>
      </c>
      <c r="L10" s="7">
        <v>34.799999999999997</v>
      </c>
      <c r="M10" s="5">
        <v>5</v>
      </c>
      <c r="N10" s="96">
        <v>36.25</v>
      </c>
      <c r="O10" s="5">
        <v>12</v>
      </c>
      <c r="P10" s="96">
        <v>23.75</v>
      </c>
      <c r="Q10" s="5">
        <v>17</v>
      </c>
      <c r="R10" s="4">
        <v>15.4</v>
      </c>
      <c r="S10" s="41"/>
      <c r="T10" s="96"/>
      <c r="U10" s="5">
        <v>137.19999999999999</v>
      </c>
    </row>
    <row r="11" spans="1:21" ht="13.95" customHeight="1" x14ac:dyDescent="0.3">
      <c r="A11" s="3">
        <v>8</v>
      </c>
      <c r="B11" s="3" t="s">
        <v>32</v>
      </c>
      <c r="C11" s="3">
        <v>2006</v>
      </c>
      <c r="D11" s="4" t="s">
        <v>30</v>
      </c>
      <c r="E11" s="6">
        <v>5</v>
      </c>
      <c r="F11" s="7">
        <v>27.55</v>
      </c>
      <c r="G11" s="5">
        <v>14</v>
      </c>
      <c r="H11" s="4">
        <v>17</v>
      </c>
      <c r="I11" s="6">
        <v>5</v>
      </c>
      <c r="J11" s="4">
        <v>29</v>
      </c>
      <c r="K11" s="6">
        <v>14</v>
      </c>
      <c r="L11" s="7">
        <v>20.399999999999999</v>
      </c>
      <c r="M11" s="5">
        <v>12</v>
      </c>
      <c r="N11" s="96">
        <v>23.75</v>
      </c>
      <c r="O11" s="5">
        <v>8</v>
      </c>
      <c r="P11" s="96">
        <v>34.5</v>
      </c>
      <c r="Q11" s="5">
        <v>14</v>
      </c>
      <c r="R11" s="4">
        <v>21.25</v>
      </c>
      <c r="S11" s="41"/>
      <c r="T11" s="96"/>
      <c r="U11" s="5">
        <v>136.05000000000001</v>
      </c>
    </row>
    <row r="12" spans="1:21" ht="13.95" customHeight="1" x14ac:dyDescent="0.3">
      <c r="A12" s="3">
        <v>9</v>
      </c>
      <c r="B12" s="3" t="s">
        <v>41</v>
      </c>
      <c r="C12" s="3">
        <v>2006</v>
      </c>
      <c r="D12" s="4" t="s">
        <v>30</v>
      </c>
      <c r="E12" s="6">
        <v>11</v>
      </c>
      <c r="F12" s="7">
        <v>19</v>
      </c>
      <c r="G12" s="5">
        <v>11</v>
      </c>
      <c r="H12" s="4">
        <v>20</v>
      </c>
      <c r="I12" s="6">
        <v>10</v>
      </c>
      <c r="J12" s="4">
        <v>21</v>
      </c>
      <c r="K12" s="6">
        <v>18</v>
      </c>
      <c r="L12" s="7">
        <v>15.6</v>
      </c>
      <c r="M12" s="5">
        <v>9</v>
      </c>
      <c r="N12" s="96">
        <v>27.5</v>
      </c>
      <c r="O12" s="5">
        <v>13</v>
      </c>
      <c r="P12" s="96">
        <v>22.5</v>
      </c>
      <c r="Q12" s="5">
        <v>11</v>
      </c>
      <c r="R12" s="4">
        <v>25</v>
      </c>
      <c r="S12" s="41"/>
      <c r="T12" s="96"/>
      <c r="U12" s="5">
        <v>116</v>
      </c>
    </row>
    <row r="13" spans="1:21" ht="13.95" customHeight="1" x14ac:dyDescent="0.3">
      <c r="A13" s="3">
        <v>10</v>
      </c>
      <c r="B13" s="3" t="s">
        <v>31</v>
      </c>
      <c r="C13" s="3">
        <v>2006</v>
      </c>
      <c r="D13" s="4" t="s">
        <v>86</v>
      </c>
      <c r="E13" s="6">
        <v>4</v>
      </c>
      <c r="F13" s="7">
        <v>29.45</v>
      </c>
      <c r="G13" s="5">
        <v>34</v>
      </c>
      <c r="H13" s="4">
        <v>1</v>
      </c>
      <c r="I13" s="6">
        <v>17</v>
      </c>
      <c r="J13" s="4">
        <v>14</v>
      </c>
      <c r="K13" s="6">
        <v>9</v>
      </c>
      <c r="L13" s="7">
        <v>26.4</v>
      </c>
      <c r="M13" s="5">
        <v>15</v>
      </c>
      <c r="N13" s="96">
        <v>20</v>
      </c>
      <c r="O13" s="5">
        <v>23</v>
      </c>
      <c r="P13" s="96">
        <v>8.8000000000000007</v>
      </c>
      <c r="Q13" s="5">
        <v>13</v>
      </c>
      <c r="R13" s="4">
        <v>22.5</v>
      </c>
      <c r="S13" s="41"/>
      <c r="T13" s="96"/>
      <c r="U13" s="5">
        <v>107.14999999999999</v>
      </c>
    </row>
    <row r="14" spans="1:21" ht="13.95" customHeight="1" x14ac:dyDescent="0.3">
      <c r="A14" s="3">
        <v>11</v>
      </c>
      <c r="B14" s="3" t="s">
        <v>91</v>
      </c>
      <c r="C14" s="3">
        <v>2006</v>
      </c>
      <c r="D14" s="4" t="s">
        <v>34</v>
      </c>
      <c r="E14" s="6">
        <v>12</v>
      </c>
      <c r="F14" s="7">
        <v>18.05</v>
      </c>
      <c r="G14" s="5">
        <v>9</v>
      </c>
      <c r="H14" s="4">
        <v>22</v>
      </c>
      <c r="I14" s="6">
        <v>7</v>
      </c>
      <c r="J14" s="4">
        <v>25</v>
      </c>
      <c r="K14" s="6">
        <v>12</v>
      </c>
      <c r="L14" s="7">
        <v>22.8</v>
      </c>
      <c r="M14" s="5">
        <v>22</v>
      </c>
      <c r="N14" s="96">
        <v>11.25</v>
      </c>
      <c r="O14" s="5">
        <v>17</v>
      </c>
      <c r="P14" s="96">
        <v>17.5</v>
      </c>
      <c r="Q14" s="5"/>
      <c r="R14" s="4"/>
      <c r="S14" s="41"/>
      <c r="T14" s="96"/>
      <c r="U14" s="5">
        <v>87.3</v>
      </c>
    </row>
    <row r="15" spans="1:21" ht="13.95" customHeight="1" x14ac:dyDescent="0.3">
      <c r="A15" s="3">
        <v>12</v>
      </c>
      <c r="B15" s="3" t="s">
        <v>14</v>
      </c>
      <c r="C15" s="3">
        <v>2007</v>
      </c>
      <c r="D15" s="4" t="s">
        <v>45</v>
      </c>
      <c r="E15" s="6">
        <v>27</v>
      </c>
      <c r="F15" s="7">
        <v>3.8</v>
      </c>
      <c r="G15" s="5">
        <v>30</v>
      </c>
      <c r="H15" s="4">
        <v>1</v>
      </c>
      <c r="I15" s="6">
        <v>25</v>
      </c>
      <c r="J15" s="4">
        <v>6</v>
      </c>
      <c r="K15" s="6">
        <v>7</v>
      </c>
      <c r="L15" s="7">
        <v>30</v>
      </c>
      <c r="M15" s="5">
        <v>13</v>
      </c>
      <c r="N15" s="96">
        <v>22.5</v>
      </c>
      <c r="O15" s="5">
        <v>22</v>
      </c>
      <c r="P15" s="96">
        <v>9.9</v>
      </c>
      <c r="Q15" s="5">
        <v>16</v>
      </c>
      <c r="R15" s="4">
        <v>18.75</v>
      </c>
      <c r="S15" s="41"/>
      <c r="T15" s="96"/>
      <c r="U15" s="5">
        <v>87.15</v>
      </c>
    </row>
    <row r="16" spans="1:21" ht="13.95" customHeight="1" x14ac:dyDescent="0.3">
      <c r="A16" s="3">
        <v>13</v>
      </c>
      <c r="B16" s="3" t="s">
        <v>35</v>
      </c>
      <c r="C16" s="3">
        <v>2006</v>
      </c>
      <c r="D16" s="4" t="s">
        <v>49</v>
      </c>
      <c r="E16" s="6">
        <v>7</v>
      </c>
      <c r="F16" s="7">
        <v>23.75</v>
      </c>
      <c r="G16" s="5">
        <v>10</v>
      </c>
      <c r="H16" s="4">
        <v>21</v>
      </c>
      <c r="I16" s="6">
        <v>16</v>
      </c>
      <c r="J16" s="4">
        <v>15</v>
      </c>
      <c r="K16" s="6">
        <v>23</v>
      </c>
      <c r="L16" s="7">
        <v>9.6</v>
      </c>
      <c r="M16" s="5">
        <v>11</v>
      </c>
      <c r="N16" s="96">
        <v>25</v>
      </c>
      <c r="O16" s="5">
        <v>18</v>
      </c>
      <c r="P16" s="96">
        <v>16.25</v>
      </c>
      <c r="Q16" s="5"/>
      <c r="R16" s="4"/>
      <c r="S16" s="41"/>
      <c r="T16" s="96"/>
      <c r="U16" s="5">
        <v>86</v>
      </c>
    </row>
    <row r="17" spans="1:21" ht="13.95" customHeight="1" x14ac:dyDescent="0.3">
      <c r="A17" s="3">
        <v>14</v>
      </c>
      <c r="B17" s="3" t="s">
        <v>39</v>
      </c>
      <c r="C17" s="3">
        <v>2006</v>
      </c>
      <c r="D17" s="4" t="s">
        <v>40</v>
      </c>
      <c r="E17" s="6">
        <v>10</v>
      </c>
      <c r="F17" s="7">
        <v>19.95</v>
      </c>
      <c r="G17" s="5">
        <v>20</v>
      </c>
      <c r="H17" s="4">
        <v>11</v>
      </c>
      <c r="I17" s="6">
        <v>21</v>
      </c>
      <c r="J17" s="4">
        <v>10</v>
      </c>
      <c r="K17" s="6">
        <v>8</v>
      </c>
      <c r="L17" s="7">
        <v>27.599999999999998</v>
      </c>
      <c r="M17" s="5">
        <v>14</v>
      </c>
      <c r="N17" s="96">
        <v>21.25</v>
      </c>
      <c r="O17" s="5">
        <v>20</v>
      </c>
      <c r="P17" s="96">
        <v>12.100000000000001</v>
      </c>
      <c r="Q17" s="5"/>
      <c r="R17" s="4"/>
      <c r="S17" s="41"/>
      <c r="T17" s="96"/>
      <c r="U17" s="5">
        <v>80.900000000000006</v>
      </c>
    </row>
    <row r="18" spans="1:21" ht="13.95" customHeight="1" x14ac:dyDescent="0.3">
      <c r="A18" s="3">
        <v>15</v>
      </c>
      <c r="B18" s="3" t="s">
        <v>48</v>
      </c>
      <c r="C18" s="3">
        <v>2005</v>
      </c>
      <c r="D18" s="4" t="s">
        <v>49</v>
      </c>
      <c r="E18" s="6">
        <v>19</v>
      </c>
      <c r="F18" s="7">
        <v>11.4</v>
      </c>
      <c r="G18" s="5">
        <v>15</v>
      </c>
      <c r="H18" s="4">
        <v>16</v>
      </c>
      <c r="I18" s="6">
        <v>14</v>
      </c>
      <c r="J18" s="4">
        <v>17</v>
      </c>
      <c r="K18" s="6">
        <v>10</v>
      </c>
      <c r="L18" s="7">
        <v>25.2</v>
      </c>
      <c r="M18" s="5">
        <v>7</v>
      </c>
      <c r="N18" s="96">
        <v>31.25</v>
      </c>
      <c r="O18" s="5"/>
      <c r="P18" s="96"/>
      <c r="Q18" s="5"/>
      <c r="R18" s="4"/>
      <c r="S18" s="41"/>
      <c r="T18" s="96"/>
      <c r="U18" s="5">
        <v>73.45</v>
      </c>
    </row>
    <row r="19" spans="1:21" ht="13.95" customHeight="1" x14ac:dyDescent="0.3">
      <c r="A19" s="3">
        <v>16</v>
      </c>
      <c r="B19" s="3" t="s">
        <v>36</v>
      </c>
      <c r="C19" s="3">
        <v>2005</v>
      </c>
      <c r="D19" s="4" t="s">
        <v>37</v>
      </c>
      <c r="E19" s="6">
        <v>8</v>
      </c>
      <c r="F19" s="7">
        <v>21.85</v>
      </c>
      <c r="G19" s="5">
        <v>6</v>
      </c>
      <c r="H19" s="4">
        <v>27</v>
      </c>
      <c r="I19" s="6">
        <v>11</v>
      </c>
      <c r="J19" s="4">
        <v>20</v>
      </c>
      <c r="K19" s="6">
        <v>16</v>
      </c>
      <c r="L19" s="7">
        <v>18</v>
      </c>
      <c r="M19" s="5"/>
      <c r="N19" s="96"/>
      <c r="O19" s="5"/>
      <c r="P19" s="96"/>
      <c r="Q19" s="5"/>
      <c r="R19" s="4"/>
      <c r="S19" s="41"/>
      <c r="T19" s="96"/>
      <c r="U19" s="5">
        <v>68.849999999999994</v>
      </c>
    </row>
    <row r="20" spans="1:21" ht="13.95" customHeight="1" x14ac:dyDescent="0.3">
      <c r="A20" s="3">
        <v>17</v>
      </c>
      <c r="B20" s="3" t="s">
        <v>67</v>
      </c>
      <c r="C20" s="3">
        <v>2006</v>
      </c>
      <c r="D20" s="4" t="s">
        <v>49</v>
      </c>
      <c r="E20" s="6">
        <v>46</v>
      </c>
      <c r="F20" s="7">
        <v>0.5</v>
      </c>
      <c r="G20" s="5">
        <v>47</v>
      </c>
      <c r="H20" s="4">
        <v>0.5</v>
      </c>
      <c r="I20" s="6">
        <v>24</v>
      </c>
      <c r="J20" s="4">
        <v>7</v>
      </c>
      <c r="K20" s="6">
        <v>11</v>
      </c>
      <c r="L20" s="7">
        <v>24</v>
      </c>
      <c r="M20" s="5">
        <v>10</v>
      </c>
      <c r="N20" s="96">
        <v>26.25</v>
      </c>
      <c r="O20" s="5">
        <v>25</v>
      </c>
      <c r="P20" s="96">
        <v>6.6000000000000005</v>
      </c>
      <c r="Q20" s="5"/>
      <c r="R20" s="4"/>
      <c r="S20" s="41"/>
      <c r="T20" s="96"/>
      <c r="U20" s="5">
        <v>63.85</v>
      </c>
    </row>
    <row r="21" spans="1:21" ht="13.95" customHeight="1" x14ac:dyDescent="0.3">
      <c r="A21" s="3">
        <v>18</v>
      </c>
      <c r="B21" s="3" t="s">
        <v>92</v>
      </c>
      <c r="C21" s="3">
        <v>2007</v>
      </c>
      <c r="D21" s="4" t="s">
        <v>37</v>
      </c>
      <c r="E21" s="6"/>
      <c r="F21" s="7"/>
      <c r="G21" s="5"/>
      <c r="H21" s="4"/>
      <c r="I21" s="6">
        <v>15</v>
      </c>
      <c r="J21" s="4">
        <v>16</v>
      </c>
      <c r="K21" s="6">
        <v>15</v>
      </c>
      <c r="L21" s="7">
        <v>19.2</v>
      </c>
      <c r="M21" s="5">
        <v>8</v>
      </c>
      <c r="N21" s="96">
        <v>28.25</v>
      </c>
      <c r="O21" s="5"/>
      <c r="P21" s="96"/>
      <c r="Q21" s="5"/>
      <c r="R21" s="4"/>
      <c r="S21" s="41"/>
      <c r="T21" s="96"/>
      <c r="U21" s="5">
        <v>63.45</v>
      </c>
    </row>
    <row r="22" spans="1:21" ht="13.95" customHeight="1" x14ac:dyDescent="0.3">
      <c r="A22" s="3">
        <v>19</v>
      </c>
      <c r="B22" s="3" t="s">
        <v>10</v>
      </c>
      <c r="C22" s="3">
        <v>2007</v>
      </c>
      <c r="D22" s="4" t="s">
        <v>30</v>
      </c>
      <c r="E22" s="6">
        <v>2</v>
      </c>
      <c r="F22" s="7">
        <v>34.200000000000003</v>
      </c>
      <c r="G22" s="5">
        <v>7</v>
      </c>
      <c r="H22" s="4">
        <v>25</v>
      </c>
      <c r="I22" s="6"/>
      <c r="J22" s="4"/>
      <c r="K22" s="6"/>
      <c r="L22" s="7"/>
      <c r="M22" s="5"/>
      <c r="N22" s="96"/>
      <c r="O22" s="5"/>
      <c r="P22" s="96"/>
      <c r="Q22" s="5"/>
      <c r="R22" s="4"/>
      <c r="S22" s="41"/>
      <c r="T22" s="96"/>
      <c r="U22" s="5">
        <v>59.2</v>
      </c>
    </row>
    <row r="23" spans="1:21" ht="13.95" customHeight="1" x14ac:dyDescent="0.3">
      <c r="A23" s="3">
        <v>20</v>
      </c>
      <c r="B23" s="3" t="s">
        <v>13</v>
      </c>
      <c r="C23" s="3">
        <v>2007</v>
      </c>
      <c r="D23" s="4" t="s">
        <v>45</v>
      </c>
      <c r="E23" s="6">
        <v>35</v>
      </c>
      <c r="F23" s="7">
        <v>0.95</v>
      </c>
      <c r="G23" s="5">
        <v>24</v>
      </c>
      <c r="H23" s="4">
        <v>7</v>
      </c>
      <c r="I23" s="6">
        <v>13</v>
      </c>
      <c r="J23" s="4">
        <v>18</v>
      </c>
      <c r="K23" s="6">
        <v>24</v>
      </c>
      <c r="L23" s="7">
        <v>8.4</v>
      </c>
      <c r="M23" s="5">
        <v>17</v>
      </c>
      <c r="N23" s="96">
        <v>17.5</v>
      </c>
      <c r="O23" s="5">
        <v>19</v>
      </c>
      <c r="P23" s="96">
        <v>13.200000000000001</v>
      </c>
      <c r="Q23" s="5"/>
      <c r="R23" s="4"/>
      <c r="S23" s="41"/>
      <c r="T23" s="96"/>
      <c r="U23" s="5">
        <v>57.1</v>
      </c>
    </row>
    <row r="24" spans="1:21" ht="13.95" customHeight="1" x14ac:dyDescent="0.3">
      <c r="A24" s="3">
        <v>21</v>
      </c>
      <c r="B24" s="3" t="s">
        <v>44</v>
      </c>
      <c r="C24" s="3">
        <v>2006</v>
      </c>
      <c r="D24" s="4" t="s">
        <v>45</v>
      </c>
      <c r="E24" s="6">
        <v>16</v>
      </c>
      <c r="F24" s="7">
        <v>14.25</v>
      </c>
      <c r="G24" s="5">
        <v>27</v>
      </c>
      <c r="H24" s="4">
        <v>4</v>
      </c>
      <c r="I24" s="6">
        <v>33</v>
      </c>
      <c r="J24" s="4">
        <v>1</v>
      </c>
      <c r="K24" s="6">
        <v>22</v>
      </c>
      <c r="L24" s="7">
        <v>10.799999999999999</v>
      </c>
      <c r="M24" s="5">
        <v>16</v>
      </c>
      <c r="N24" s="96">
        <v>18.75</v>
      </c>
      <c r="O24" s="5">
        <v>26</v>
      </c>
      <c r="P24" s="96">
        <v>5.5</v>
      </c>
      <c r="Q24" s="5"/>
      <c r="R24" s="4"/>
      <c r="S24" s="41"/>
      <c r="T24" s="96"/>
      <c r="U24" s="5">
        <v>49.3</v>
      </c>
    </row>
    <row r="25" spans="1:21" ht="13.95" customHeight="1" x14ac:dyDescent="0.3">
      <c r="A25" s="3">
        <v>22</v>
      </c>
      <c r="B25" s="3" t="s">
        <v>11</v>
      </c>
      <c r="C25" s="3">
        <v>2007</v>
      </c>
      <c r="D25" s="4" t="s">
        <v>43</v>
      </c>
      <c r="E25" s="6">
        <v>15</v>
      </c>
      <c r="F25" s="7">
        <v>15.2</v>
      </c>
      <c r="G25" s="5">
        <v>13</v>
      </c>
      <c r="H25" s="4">
        <v>18</v>
      </c>
      <c r="I25" s="6">
        <v>20</v>
      </c>
      <c r="J25" s="4">
        <v>11</v>
      </c>
      <c r="K25" s="6">
        <v>19</v>
      </c>
      <c r="L25" s="7">
        <v>14.399999999999999</v>
      </c>
      <c r="M25" s="5">
        <v>23</v>
      </c>
      <c r="N25" s="96">
        <v>10</v>
      </c>
      <c r="O25" s="5"/>
      <c r="P25" s="96"/>
      <c r="Q25" s="5"/>
      <c r="R25" s="4"/>
      <c r="S25" s="41"/>
      <c r="T25" s="96"/>
      <c r="U25" s="5">
        <v>47.6</v>
      </c>
    </row>
    <row r="26" spans="1:21" ht="13.95" customHeight="1" x14ac:dyDescent="0.3">
      <c r="A26" s="3">
        <v>23</v>
      </c>
      <c r="B26" s="3" t="s">
        <v>12</v>
      </c>
      <c r="C26" s="3">
        <v>2008</v>
      </c>
      <c r="D26" s="4" t="s">
        <v>45</v>
      </c>
      <c r="E26" s="6">
        <v>55</v>
      </c>
      <c r="F26" s="7">
        <v>0.5</v>
      </c>
      <c r="G26" s="5">
        <v>18</v>
      </c>
      <c r="H26" s="4">
        <v>13</v>
      </c>
      <c r="I26" s="6">
        <v>4</v>
      </c>
      <c r="J26" s="4">
        <v>31</v>
      </c>
      <c r="K26" s="6">
        <v>35</v>
      </c>
      <c r="L26" s="7">
        <v>1.2</v>
      </c>
      <c r="M26" s="5">
        <v>33</v>
      </c>
      <c r="N26" s="96">
        <v>1</v>
      </c>
      <c r="O26" s="5"/>
      <c r="P26" s="96"/>
      <c r="Q26" s="5"/>
      <c r="R26" s="4"/>
      <c r="S26" s="41"/>
      <c r="T26" s="96"/>
      <c r="U26" s="5">
        <v>45.2</v>
      </c>
    </row>
    <row r="27" spans="1:21" ht="13.95" customHeight="1" x14ac:dyDescent="0.3">
      <c r="A27" s="3">
        <v>24</v>
      </c>
      <c r="B27" s="3" t="s">
        <v>16</v>
      </c>
      <c r="C27" s="3">
        <v>2007</v>
      </c>
      <c r="D27" s="4" t="s">
        <v>54</v>
      </c>
      <c r="E27" s="6">
        <v>28</v>
      </c>
      <c r="F27" s="7">
        <v>2.85</v>
      </c>
      <c r="G27" s="5">
        <v>22</v>
      </c>
      <c r="H27" s="4">
        <v>9</v>
      </c>
      <c r="I27" s="6">
        <v>27</v>
      </c>
      <c r="J27" s="4">
        <v>4</v>
      </c>
      <c r="K27" s="6">
        <v>13</v>
      </c>
      <c r="L27" s="7">
        <v>21.599999999999998</v>
      </c>
      <c r="M27" s="5">
        <v>24</v>
      </c>
      <c r="N27" s="96">
        <v>8.75</v>
      </c>
      <c r="O27" s="5"/>
      <c r="P27" s="96"/>
      <c r="Q27" s="5"/>
      <c r="R27" s="4"/>
      <c r="S27" s="41"/>
      <c r="T27" s="96"/>
      <c r="U27" s="5">
        <v>39.349999999999994</v>
      </c>
    </row>
    <row r="28" spans="1:21" ht="13.95" customHeight="1" x14ac:dyDescent="0.3">
      <c r="A28" s="3">
        <v>25</v>
      </c>
      <c r="B28" s="3" t="s">
        <v>20</v>
      </c>
      <c r="C28" s="3">
        <v>2008</v>
      </c>
      <c r="D28" s="4" t="s">
        <v>34</v>
      </c>
      <c r="E28" s="6">
        <v>20</v>
      </c>
      <c r="F28" s="7">
        <v>10.45</v>
      </c>
      <c r="G28" s="5">
        <v>19</v>
      </c>
      <c r="H28" s="4">
        <v>12</v>
      </c>
      <c r="I28" s="6">
        <v>23</v>
      </c>
      <c r="J28" s="4">
        <v>8</v>
      </c>
      <c r="K28" s="6">
        <v>17</v>
      </c>
      <c r="L28" s="7">
        <v>16.8</v>
      </c>
      <c r="M28" s="5"/>
      <c r="N28" s="96"/>
      <c r="O28" s="5"/>
      <c r="P28" s="96"/>
      <c r="Q28" s="5"/>
      <c r="R28" s="4"/>
      <c r="S28" s="41"/>
      <c r="T28" s="96"/>
      <c r="U28" s="5">
        <v>39.25</v>
      </c>
    </row>
    <row r="29" spans="1:21" ht="13.95" customHeight="1" x14ac:dyDescent="0.3">
      <c r="A29" s="3">
        <v>26</v>
      </c>
      <c r="B29" s="3" t="s">
        <v>53</v>
      </c>
      <c r="C29" s="3">
        <v>2006</v>
      </c>
      <c r="D29" s="4" t="s">
        <v>86</v>
      </c>
      <c r="E29" s="6">
        <v>26</v>
      </c>
      <c r="F29" s="7">
        <v>4.75</v>
      </c>
      <c r="G29" s="5">
        <v>26</v>
      </c>
      <c r="H29" s="4">
        <v>5</v>
      </c>
      <c r="I29" s="6">
        <v>12</v>
      </c>
      <c r="J29" s="4">
        <v>19</v>
      </c>
      <c r="K29" s="6">
        <v>26</v>
      </c>
      <c r="L29" s="7">
        <v>6</v>
      </c>
      <c r="M29" s="5">
        <v>20</v>
      </c>
      <c r="N29" s="96">
        <v>13.75</v>
      </c>
      <c r="O29" s="5"/>
      <c r="P29" s="96"/>
      <c r="Q29" s="5"/>
      <c r="R29" s="4"/>
      <c r="S29" s="41"/>
      <c r="T29" s="96"/>
      <c r="U29" s="5">
        <v>38.75</v>
      </c>
    </row>
    <row r="30" spans="1:21" ht="13.95" customHeight="1" x14ac:dyDescent="0.3">
      <c r="A30" s="3">
        <v>27</v>
      </c>
      <c r="B30" s="3" t="s">
        <v>15</v>
      </c>
      <c r="C30" s="3">
        <v>2007</v>
      </c>
      <c r="D30" s="4" t="s">
        <v>45</v>
      </c>
      <c r="E30" s="6">
        <v>25</v>
      </c>
      <c r="F30" s="7">
        <v>5.7</v>
      </c>
      <c r="G30" s="5">
        <v>31</v>
      </c>
      <c r="H30" s="4">
        <v>1</v>
      </c>
      <c r="I30" s="6">
        <v>28</v>
      </c>
      <c r="J30" s="4">
        <v>3</v>
      </c>
      <c r="K30" s="6">
        <v>21</v>
      </c>
      <c r="L30" s="7">
        <v>12</v>
      </c>
      <c r="M30" s="5">
        <v>18</v>
      </c>
      <c r="N30" s="96">
        <v>16.25</v>
      </c>
      <c r="O30" s="5">
        <v>28</v>
      </c>
      <c r="P30" s="96">
        <v>3.3000000000000003</v>
      </c>
      <c r="Q30" s="5"/>
      <c r="R30" s="4"/>
      <c r="S30" s="41"/>
      <c r="T30" s="96"/>
      <c r="U30" s="5">
        <v>37.25</v>
      </c>
    </row>
    <row r="31" spans="1:21" ht="13.95" customHeight="1" x14ac:dyDescent="0.3">
      <c r="A31" s="3">
        <v>28</v>
      </c>
      <c r="B31" s="3" t="s">
        <v>46</v>
      </c>
      <c r="C31" s="3">
        <v>2005</v>
      </c>
      <c r="D31" s="4" t="s">
        <v>43</v>
      </c>
      <c r="E31" s="6">
        <v>17</v>
      </c>
      <c r="F31" s="7">
        <v>13.3</v>
      </c>
      <c r="G31" s="5">
        <v>21</v>
      </c>
      <c r="H31" s="4">
        <v>10</v>
      </c>
      <c r="I31" s="6">
        <v>22</v>
      </c>
      <c r="J31" s="4">
        <v>9</v>
      </c>
      <c r="K31" s="6">
        <v>20</v>
      </c>
      <c r="L31" s="7">
        <v>13.2</v>
      </c>
      <c r="M31" s="5"/>
      <c r="N31" s="96"/>
      <c r="O31" s="5"/>
      <c r="P31" s="96"/>
      <c r="Q31" s="5"/>
      <c r="R31" s="4"/>
      <c r="S31" s="41"/>
      <c r="T31" s="96"/>
      <c r="U31" s="5">
        <v>36.5</v>
      </c>
    </row>
    <row r="32" spans="1:21" ht="13.95" customHeight="1" x14ac:dyDescent="0.3">
      <c r="A32" s="3">
        <v>29</v>
      </c>
      <c r="B32" s="3" t="s">
        <v>51</v>
      </c>
      <c r="C32" s="3">
        <v>2005</v>
      </c>
      <c r="D32" s="4" t="s">
        <v>52</v>
      </c>
      <c r="E32" s="6">
        <v>23</v>
      </c>
      <c r="F32" s="7">
        <v>7.6</v>
      </c>
      <c r="G32" s="5">
        <v>16</v>
      </c>
      <c r="H32" s="4">
        <v>15</v>
      </c>
      <c r="I32" s="6">
        <v>18</v>
      </c>
      <c r="J32" s="4">
        <v>13</v>
      </c>
      <c r="K32" s="6"/>
      <c r="L32" s="7"/>
      <c r="M32" s="5"/>
      <c r="N32" s="96"/>
      <c r="O32" s="5"/>
      <c r="P32" s="96"/>
      <c r="Q32" s="5"/>
      <c r="R32" s="4"/>
      <c r="S32" s="41"/>
      <c r="T32" s="96"/>
      <c r="U32" s="5">
        <v>35.6</v>
      </c>
    </row>
    <row r="33" spans="1:21" ht="13.95" customHeight="1" x14ac:dyDescent="0.3">
      <c r="A33" s="3">
        <v>30</v>
      </c>
      <c r="B33" s="3" t="s">
        <v>18</v>
      </c>
      <c r="C33" s="3">
        <v>2008</v>
      </c>
      <c r="D33" s="4" t="s">
        <v>30</v>
      </c>
      <c r="E33" s="6">
        <v>24</v>
      </c>
      <c r="F33" s="7">
        <v>6.65</v>
      </c>
      <c r="G33" s="5">
        <v>17</v>
      </c>
      <c r="H33" s="4">
        <v>14</v>
      </c>
      <c r="I33" s="6">
        <v>19</v>
      </c>
      <c r="J33" s="4">
        <v>12</v>
      </c>
      <c r="K33" s="6"/>
      <c r="L33" s="7"/>
      <c r="M33" s="5"/>
      <c r="N33" s="96"/>
      <c r="O33" s="5"/>
      <c r="P33" s="96"/>
      <c r="Q33" s="5"/>
      <c r="R33" s="4"/>
      <c r="S33" s="41"/>
      <c r="T33" s="96"/>
      <c r="U33" s="5">
        <v>32.65</v>
      </c>
    </row>
    <row r="34" spans="1:21" ht="13.95" customHeight="1" x14ac:dyDescent="0.3">
      <c r="A34" s="3">
        <v>31</v>
      </c>
      <c r="B34" s="3" t="s">
        <v>105</v>
      </c>
      <c r="C34" s="3">
        <v>2005</v>
      </c>
      <c r="D34" s="4" t="s">
        <v>86</v>
      </c>
      <c r="E34" s="6">
        <v>14</v>
      </c>
      <c r="F34" s="7">
        <v>16.149999999999999</v>
      </c>
      <c r="G34" s="5">
        <v>23</v>
      </c>
      <c r="H34" s="4">
        <v>8</v>
      </c>
      <c r="I34" s="6">
        <v>26</v>
      </c>
      <c r="J34" s="4">
        <v>5</v>
      </c>
      <c r="K34" s="6">
        <v>25</v>
      </c>
      <c r="L34" s="7">
        <v>7.1999999999999993</v>
      </c>
      <c r="M34" s="5"/>
      <c r="N34" s="96"/>
      <c r="O34" s="5"/>
      <c r="P34" s="96"/>
      <c r="Q34" s="5"/>
      <c r="R34" s="4"/>
      <c r="S34" s="41"/>
      <c r="T34" s="96"/>
      <c r="U34" s="5">
        <v>31.349999999999998</v>
      </c>
    </row>
    <row r="35" spans="1:21" ht="13.95" customHeight="1" x14ac:dyDescent="0.3">
      <c r="A35" s="3">
        <v>32</v>
      </c>
      <c r="B35" s="3" t="s">
        <v>106</v>
      </c>
      <c r="C35" s="3">
        <v>2008</v>
      </c>
      <c r="D35" s="4" t="s">
        <v>37</v>
      </c>
      <c r="E35" s="6"/>
      <c r="F35" s="7"/>
      <c r="G35" s="5"/>
      <c r="H35" s="4"/>
      <c r="I35" s="6"/>
      <c r="J35" s="4"/>
      <c r="K35" s="6">
        <v>29</v>
      </c>
      <c r="L35" s="7">
        <v>1.9</v>
      </c>
      <c r="M35" s="5"/>
      <c r="N35" s="96"/>
      <c r="O35" s="5">
        <v>16</v>
      </c>
      <c r="P35" s="96">
        <v>18.75</v>
      </c>
      <c r="Q35" s="5"/>
      <c r="R35" s="4"/>
      <c r="S35" s="41"/>
      <c r="T35" s="96"/>
      <c r="U35" s="5">
        <v>20.65</v>
      </c>
    </row>
    <row r="36" spans="1:21" ht="13.95" customHeight="1" x14ac:dyDescent="0.3">
      <c r="A36" s="3">
        <v>33</v>
      </c>
      <c r="B36" s="3" t="s">
        <v>60</v>
      </c>
      <c r="C36" s="3">
        <v>2007</v>
      </c>
      <c r="D36" s="4" t="s">
        <v>40</v>
      </c>
      <c r="E36" s="6">
        <v>34</v>
      </c>
      <c r="F36" s="7">
        <v>0.95</v>
      </c>
      <c r="G36" s="5">
        <v>25</v>
      </c>
      <c r="H36" s="4">
        <v>6</v>
      </c>
      <c r="I36" s="6">
        <v>38</v>
      </c>
      <c r="J36" s="4">
        <v>0.5</v>
      </c>
      <c r="K36" s="6"/>
      <c r="L36" s="7"/>
      <c r="M36" s="5">
        <v>21</v>
      </c>
      <c r="N36" s="96">
        <v>12.5</v>
      </c>
      <c r="O36" s="5">
        <v>32</v>
      </c>
      <c r="P36" s="96">
        <v>1.1000000000000001</v>
      </c>
      <c r="Q36" s="5"/>
      <c r="R36" s="4"/>
      <c r="S36" s="41"/>
      <c r="T36" s="96"/>
      <c r="U36" s="5">
        <v>20.55</v>
      </c>
    </row>
    <row r="37" spans="1:21" ht="13.95" customHeight="1" x14ac:dyDescent="0.3">
      <c r="A37" s="3">
        <v>34</v>
      </c>
      <c r="B37" s="3" t="s">
        <v>57</v>
      </c>
      <c r="C37" s="3">
        <v>2006</v>
      </c>
      <c r="D37" s="4" t="s">
        <v>58</v>
      </c>
      <c r="E37" s="6">
        <v>30</v>
      </c>
      <c r="F37" s="7">
        <v>0.95</v>
      </c>
      <c r="G37" s="5">
        <v>39</v>
      </c>
      <c r="H37" s="4">
        <v>0.5</v>
      </c>
      <c r="I37" s="6">
        <v>30</v>
      </c>
      <c r="J37" s="4">
        <v>1</v>
      </c>
      <c r="K37" s="6">
        <v>32</v>
      </c>
      <c r="L37" s="7">
        <v>1.2</v>
      </c>
      <c r="M37" s="5">
        <v>26</v>
      </c>
      <c r="N37" s="96">
        <v>6.25</v>
      </c>
      <c r="O37" s="5">
        <v>21</v>
      </c>
      <c r="P37" s="96">
        <v>11</v>
      </c>
      <c r="Q37" s="5"/>
      <c r="R37" s="4"/>
      <c r="S37" s="41"/>
      <c r="T37" s="96"/>
      <c r="U37" s="5">
        <v>19.45</v>
      </c>
    </row>
    <row r="38" spans="1:21" ht="13.95" customHeight="1" x14ac:dyDescent="0.3">
      <c r="A38" s="3">
        <v>35</v>
      </c>
      <c r="B38" s="3" t="s">
        <v>109</v>
      </c>
      <c r="C38" s="3">
        <v>2008</v>
      </c>
      <c r="D38" s="4" t="s">
        <v>45</v>
      </c>
      <c r="E38" s="6"/>
      <c r="F38" s="7"/>
      <c r="G38" s="5"/>
      <c r="H38" s="4"/>
      <c r="I38" s="6"/>
      <c r="J38" s="4"/>
      <c r="K38" s="6"/>
      <c r="L38" s="7"/>
      <c r="M38" s="5">
        <v>19</v>
      </c>
      <c r="N38" s="96">
        <v>15</v>
      </c>
      <c r="O38" s="5"/>
      <c r="P38" s="96"/>
      <c r="Q38" s="5"/>
      <c r="R38" s="4"/>
      <c r="S38" s="41"/>
      <c r="T38" s="96"/>
      <c r="U38" s="5">
        <v>15</v>
      </c>
    </row>
    <row r="39" spans="1:21" ht="13.95" customHeight="1" x14ac:dyDescent="0.3">
      <c r="A39" s="3">
        <v>36</v>
      </c>
      <c r="B39" s="3" t="s">
        <v>50</v>
      </c>
      <c r="C39" s="3">
        <v>2006</v>
      </c>
      <c r="D39" s="4" t="s">
        <v>30</v>
      </c>
      <c r="E39" s="6">
        <v>21</v>
      </c>
      <c r="F39" s="7">
        <v>9.5</v>
      </c>
      <c r="G39" s="5">
        <v>37</v>
      </c>
      <c r="H39" s="4">
        <v>0.5</v>
      </c>
      <c r="I39" s="6"/>
      <c r="J39" s="4"/>
      <c r="K39" s="6">
        <v>28</v>
      </c>
      <c r="L39" s="7">
        <v>3.5999999999999996</v>
      </c>
      <c r="M39" s="5"/>
      <c r="N39" s="96"/>
      <c r="O39" s="5"/>
      <c r="P39" s="96"/>
      <c r="Q39" s="5"/>
      <c r="R39" s="4"/>
      <c r="S39" s="41"/>
      <c r="T39" s="96"/>
      <c r="U39" s="5">
        <v>13.6</v>
      </c>
    </row>
    <row r="40" spans="1:21" ht="13.95" customHeight="1" x14ac:dyDescent="0.3">
      <c r="A40" s="3">
        <v>37</v>
      </c>
      <c r="B40" s="3" t="s">
        <v>17</v>
      </c>
      <c r="C40" s="3">
        <v>2007</v>
      </c>
      <c r="D40" s="4" t="s">
        <v>49</v>
      </c>
      <c r="E40" s="6">
        <v>22</v>
      </c>
      <c r="F40" s="7">
        <v>8.5500000000000007</v>
      </c>
      <c r="G40" s="5">
        <v>29</v>
      </c>
      <c r="H40" s="4">
        <v>2</v>
      </c>
      <c r="I40" s="6">
        <v>36</v>
      </c>
      <c r="J40" s="4">
        <v>1</v>
      </c>
      <c r="K40" s="6">
        <v>31</v>
      </c>
      <c r="L40" s="7">
        <v>1.2</v>
      </c>
      <c r="M40" s="5"/>
      <c r="N40" s="96"/>
      <c r="O40" s="5"/>
      <c r="P40" s="96"/>
      <c r="Q40" s="5"/>
      <c r="R40" s="4"/>
      <c r="S40" s="41"/>
      <c r="T40" s="96"/>
      <c r="U40" s="5">
        <v>11.75</v>
      </c>
    </row>
    <row r="41" spans="1:21" ht="13.95" customHeight="1" x14ac:dyDescent="0.3">
      <c r="A41" s="3">
        <v>38</v>
      </c>
      <c r="B41" s="3" t="s">
        <v>21</v>
      </c>
      <c r="C41" s="3">
        <v>2007</v>
      </c>
      <c r="D41" s="4" t="s">
        <v>45</v>
      </c>
      <c r="E41" s="6">
        <v>31</v>
      </c>
      <c r="F41" s="7">
        <v>0.95</v>
      </c>
      <c r="G41" s="5">
        <v>43</v>
      </c>
      <c r="H41" s="4">
        <v>0.5</v>
      </c>
      <c r="I41" s="6"/>
      <c r="J41" s="4"/>
      <c r="K41" s="6">
        <v>40</v>
      </c>
      <c r="L41" s="7">
        <v>0.5</v>
      </c>
      <c r="M41" s="5">
        <v>25</v>
      </c>
      <c r="N41" s="96">
        <v>7.5</v>
      </c>
      <c r="O41" s="5">
        <v>30</v>
      </c>
      <c r="P41" s="96">
        <v>1.1000000000000001</v>
      </c>
      <c r="Q41" s="5"/>
      <c r="R41" s="4"/>
      <c r="S41" s="41"/>
      <c r="T41" s="96"/>
      <c r="U41" s="5">
        <v>10.049999999999999</v>
      </c>
    </row>
    <row r="42" spans="1:21" ht="13.95" customHeight="1" x14ac:dyDescent="0.3">
      <c r="A42" s="3">
        <v>39</v>
      </c>
      <c r="B42" s="3" t="s">
        <v>55</v>
      </c>
      <c r="C42" s="3">
        <v>2008</v>
      </c>
      <c r="D42" s="4" t="s">
        <v>56</v>
      </c>
      <c r="E42" s="6">
        <v>29</v>
      </c>
      <c r="F42" s="7">
        <v>1.9</v>
      </c>
      <c r="G42" s="5">
        <v>32</v>
      </c>
      <c r="H42" s="4">
        <v>1</v>
      </c>
      <c r="I42" s="6"/>
      <c r="J42" s="4"/>
      <c r="K42" s="6"/>
      <c r="L42" s="7"/>
      <c r="M42" s="5"/>
      <c r="N42" s="96"/>
      <c r="O42" s="5">
        <v>27</v>
      </c>
      <c r="P42" s="96">
        <v>4.4000000000000004</v>
      </c>
      <c r="Q42" s="5"/>
      <c r="R42" s="4"/>
      <c r="S42" s="41"/>
      <c r="T42" s="96"/>
      <c r="U42" s="5">
        <v>7.3000000000000007</v>
      </c>
    </row>
    <row r="43" spans="1:21" ht="13.95" customHeight="1" x14ac:dyDescent="0.3">
      <c r="A43" s="3">
        <v>40</v>
      </c>
      <c r="B43" s="3" t="s">
        <v>75</v>
      </c>
      <c r="C43" s="3">
        <v>2007</v>
      </c>
      <c r="D43" s="4" t="s">
        <v>37</v>
      </c>
      <c r="E43" s="6"/>
      <c r="F43" s="7"/>
      <c r="G43" s="5">
        <v>28</v>
      </c>
      <c r="H43" s="4">
        <v>3</v>
      </c>
      <c r="I43" s="6">
        <v>32</v>
      </c>
      <c r="J43" s="4">
        <v>1</v>
      </c>
      <c r="K43" s="6">
        <v>30</v>
      </c>
      <c r="L43" s="7">
        <v>2.4</v>
      </c>
      <c r="M43" s="5"/>
      <c r="N43" s="96"/>
      <c r="O43" s="5"/>
      <c r="P43" s="96"/>
      <c r="Q43" s="5"/>
      <c r="R43" s="4"/>
      <c r="S43" s="41"/>
      <c r="T43" s="96"/>
      <c r="U43" s="5">
        <v>6.4</v>
      </c>
    </row>
    <row r="44" spans="1:21" ht="13.95" customHeight="1" x14ac:dyDescent="0.3">
      <c r="A44" s="3">
        <v>41</v>
      </c>
      <c r="B44" s="3" t="s">
        <v>76</v>
      </c>
      <c r="C44" s="3">
        <v>2006</v>
      </c>
      <c r="D44" s="4" t="s">
        <v>52</v>
      </c>
      <c r="E44" s="6"/>
      <c r="F44" s="7"/>
      <c r="G44" s="5">
        <v>40</v>
      </c>
      <c r="H44" s="4">
        <v>0.5</v>
      </c>
      <c r="I44" s="6">
        <v>34</v>
      </c>
      <c r="J44" s="4">
        <v>1</v>
      </c>
      <c r="K44" s="6">
        <v>27</v>
      </c>
      <c r="L44" s="7">
        <v>4.8</v>
      </c>
      <c r="M44" s="5"/>
      <c r="N44" s="96"/>
      <c r="O44" s="5"/>
      <c r="P44" s="96"/>
      <c r="Q44" s="5"/>
      <c r="R44" s="4"/>
      <c r="S44" s="41"/>
      <c r="T44" s="96"/>
      <c r="U44" s="5">
        <v>6.3</v>
      </c>
    </row>
    <row r="45" spans="1:21" ht="13.95" customHeight="1" x14ac:dyDescent="0.3">
      <c r="A45" s="3">
        <v>42</v>
      </c>
      <c r="B45" s="3" t="s">
        <v>66</v>
      </c>
      <c r="C45" s="3">
        <v>2006</v>
      </c>
      <c r="D45" s="4" t="s">
        <v>45</v>
      </c>
      <c r="E45" s="6">
        <v>43</v>
      </c>
      <c r="F45" s="7">
        <v>0.5</v>
      </c>
      <c r="G45" s="5">
        <v>51</v>
      </c>
      <c r="H45" s="4">
        <v>0.5</v>
      </c>
      <c r="I45" s="6">
        <v>40</v>
      </c>
      <c r="J45" s="4">
        <v>0.5</v>
      </c>
      <c r="K45" s="6">
        <v>41</v>
      </c>
      <c r="L45" s="7">
        <v>0.5</v>
      </c>
      <c r="M45" s="5">
        <v>27</v>
      </c>
      <c r="N45" s="96">
        <v>5</v>
      </c>
      <c r="O45" s="5"/>
      <c r="P45" s="96"/>
      <c r="Q45" s="5"/>
      <c r="R45" s="4"/>
      <c r="S45" s="41"/>
      <c r="T45" s="96"/>
      <c r="U45" s="5">
        <v>6</v>
      </c>
    </row>
    <row r="46" spans="1:21" ht="13.95" customHeight="1" x14ac:dyDescent="0.3">
      <c r="A46" s="3">
        <v>43</v>
      </c>
      <c r="B46" s="3" t="s">
        <v>63</v>
      </c>
      <c r="C46" s="3">
        <v>2006</v>
      </c>
      <c r="D46" s="4" t="s">
        <v>45</v>
      </c>
      <c r="E46" s="6">
        <v>40</v>
      </c>
      <c r="F46" s="7">
        <v>0.5</v>
      </c>
      <c r="G46" s="5">
        <v>46</v>
      </c>
      <c r="H46" s="4">
        <v>0.5</v>
      </c>
      <c r="I46" s="6">
        <v>41</v>
      </c>
      <c r="J46" s="4">
        <v>0.5</v>
      </c>
      <c r="K46" s="6"/>
      <c r="L46" s="7"/>
      <c r="M46" s="5">
        <v>28</v>
      </c>
      <c r="N46" s="96">
        <v>3.75</v>
      </c>
      <c r="O46" s="5"/>
      <c r="P46" s="96"/>
      <c r="Q46" s="5"/>
      <c r="R46" s="4"/>
      <c r="S46" s="41"/>
      <c r="T46" s="96"/>
      <c r="U46" s="5">
        <v>4.75</v>
      </c>
    </row>
    <row r="47" spans="1:21" ht="13.95" customHeight="1" x14ac:dyDescent="0.3">
      <c r="A47" s="3">
        <v>44</v>
      </c>
      <c r="B47" s="3" t="s">
        <v>59</v>
      </c>
      <c r="C47" s="3">
        <v>2006</v>
      </c>
      <c r="D47" s="4" t="s">
        <v>52</v>
      </c>
      <c r="E47" s="6">
        <v>32</v>
      </c>
      <c r="F47" s="7">
        <v>0.95</v>
      </c>
      <c r="G47" s="5">
        <v>33</v>
      </c>
      <c r="H47" s="4">
        <v>1</v>
      </c>
      <c r="I47" s="6">
        <v>29</v>
      </c>
      <c r="J47" s="4">
        <v>2</v>
      </c>
      <c r="K47" s="6"/>
      <c r="L47" s="7"/>
      <c r="M47" s="5"/>
      <c r="N47" s="96"/>
      <c r="O47" s="5"/>
      <c r="P47" s="96"/>
      <c r="Q47" s="5"/>
      <c r="R47" s="4"/>
      <c r="S47" s="41"/>
      <c r="T47" s="96"/>
      <c r="U47" s="5">
        <v>3.95</v>
      </c>
    </row>
    <row r="48" spans="1:21" ht="13.95" customHeight="1" x14ac:dyDescent="0.3">
      <c r="A48" s="3">
        <v>45</v>
      </c>
      <c r="B48" s="3" t="s">
        <v>23</v>
      </c>
      <c r="C48" s="3">
        <v>2007</v>
      </c>
      <c r="D48" s="4" t="s">
        <v>52</v>
      </c>
      <c r="E48" s="6">
        <v>36</v>
      </c>
      <c r="F48" s="7">
        <v>0.95</v>
      </c>
      <c r="G48" s="5">
        <v>36</v>
      </c>
      <c r="H48" s="4">
        <v>1</v>
      </c>
      <c r="I48" s="6">
        <v>45</v>
      </c>
      <c r="J48" s="4">
        <v>0.5</v>
      </c>
      <c r="K48" s="6">
        <v>33</v>
      </c>
      <c r="L48" s="7">
        <v>1.2</v>
      </c>
      <c r="M48" s="5"/>
      <c r="N48" s="96"/>
      <c r="O48" s="5"/>
      <c r="P48" s="96"/>
      <c r="Q48" s="5"/>
      <c r="R48" s="4"/>
      <c r="S48" s="41"/>
      <c r="T48" s="96"/>
      <c r="U48" s="5">
        <v>3.1500000000000004</v>
      </c>
    </row>
    <row r="49" spans="1:21" ht="13.95" customHeight="1" x14ac:dyDescent="0.3">
      <c r="A49" s="3">
        <v>46</v>
      </c>
      <c r="B49" s="3" t="s">
        <v>80</v>
      </c>
      <c r="C49" s="3">
        <v>2007</v>
      </c>
      <c r="D49" s="4" t="s">
        <v>45</v>
      </c>
      <c r="E49" s="6"/>
      <c r="F49" s="7"/>
      <c r="G49" s="5">
        <v>56</v>
      </c>
      <c r="H49" s="4">
        <v>0.5</v>
      </c>
      <c r="I49" s="6"/>
      <c r="J49" s="4"/>
      <c r="K49" s="6"/>
      <c r="L49" s="7"/>
      <c r="M49" s="5">
        <v>29</v>
      </c>
      <c r="N49" s="96">
        <v>2.5</v>
      </c>
      <c r="O49" s="5"/>
      <c r="P49" s="96"/>
      <c r="Q49" s="5"/>
      <c r="R49" s="4"/>
      <c r="S49" s="41"/>
      <c r="T49" s="96"/>
      <c r="U49" s="5">
        <v>3</v>
      </c>
    </row>
    <row r="50" spans="1:21" ht="13.95" customHeight="1" x14ac:dyDescent="0.3">
      <c r="A50" s="3">
        <v>47</v>
      </c>
      <c r="B50" s="3" t="s">
        <v>68</v>
      </c>
      <c r="C50" s="3">
        <v>2006</v>
      </c>
      <c r="D50" s="4" t="s">
        <v>45</v>
      </c>
      <c r="E50" s="6">
        <v>48</v>
      </c>
      <c r="F50" s="7">
        <v>0.5</v>
      </c>
      <c r="G50" s="5">
        <v>55</v>
      </c>
      <c r="H50" s="4">
        <v>0.5</v>
      </c>
      <c r="I50" s="6"/>
      <c r="J50" s="4"/>
      <c r="K50" s="6"/>
      <c r="L50" s="7"/>
      <c r="M50" s="5">
        <v>30</v>
      </c>
      <c r="N50" s="96">
        <v>1.25</v>
      </c>
      <c r="O50" s="5"/>
      <c r="P50" s="96"/>
      <c r="Q50" s="5"/>
      <c r="R50" s="4"/>
      <c r="S50" s="41"/>
      <c r="T50" s="96"/>
      <c r="U50" s="5">
        <v>2.25</v>
      </c>
    </row>
    <row r="51" spans="1:21" ht="13.95" customHeight="1" x14ac:dyDescent="0.3">
      <c r="A51" s="3">
        <v>48</v>
      </c>
      <c r="B51" s="3" t="s">
        <v>24</v>
      </c>
      <c r="C51" s="3">
        <v>2007</v>
      </c>
      <c r="D51" s="4" t="s">
        <v>43</v>
      </c>
      <c r="E51" s="6">
        <v>47</v>
      </c>
      <c r="F51" s="7">
        <v>0.5</v>
      </c>
      <c r="G51" s="5"/>
      <c r="H51" s="4"/>
      <c r="I51" s="6">
        <v>35</v>
      </c>
      <c r="J51" s="4">
        <v>1</v>
      </c>
      <c r="K51" s="6">
        <v>37</v>
      </c>
      <c r="L51" s="7">
        <v>0.5</v>
      </c>
      <c r="M51" s="5"/>
      <c r="N51" s="96"/>
      <c r="O51" s="5"/>
      <c r="P51" s="96"/>
      <c r="Q51" s="5"/>
      <c r="R51" s="4"/>
      <c r="S51" s="41"/>
      <c r="T51" s="96"/>
      <c r="U51" s="5">
        <v>2</v>
      </c>
    </row>
    <row r="52" spans="1:21" ht="13.95" customHeight="1" x14ac:dyDescent="0.3">
      <c r="A52" s="3">
        <v>49</v>
      </c>
      <c r="B52" s="3" t="s">
        <v>22</v>
      </c>
      <c r="C52" s="3">
        <v>2007</v>
      </c>
      <c r="D52" s="4" t="s">
        <v>54</v>
      </c>
      <c r="E52" s="6">
        <v>37</v>
      </c>
      <c r="F52" s="7">
        <v>0.5</v>
      </c>
      <c r="G52" s="5">
        <v>35</v>
      </c>
      <c r="H52" s="4">
        <v>1</v>
      </c>
      <c r="I52" s="6"/>
      <c r="J52" s="4"/>
      <c r="K52" s="6">
        <v>42</v>
      </c>
      <c r="L52" s="7">
        <v>0.5</v>
      </c>
      <c r="M52" s="5"/>
      <c r="N52" s="96"/>
      <c r="O52" s="5"/>
      <c r="P52" s="96"/>
      <c r="Q52" s="5"/>
      <c r="R52" s="4"/>
      <c r="S52" s="41"/>
      <c r="T52" s="96"/>
      <c r="U52" s="5">
        <v>2</v>
      </c>
    </row>
    <row r="53" spans="1:21" ht="13.95" customHeight="1" x14ac:dyDescent="0.3">
      <c r="A53" s="3">
        <v>50</v>
      </c>
      <c r="B53" s="3" t="s">
        <v>19</v>
      </c>
      <c r="C53" s="3">
        <v>2007</v>
      </c>
      <c r="D53" s="4" t="s">
        <v>43</v>
      </c>
      <c r="E53" s="6">
        <v>33</v>
      </c>
      <c r="F53" s="7">
        <v>0.95</v>
      </c>
      <c r="G53" s="5">
        <v>41</v>
      </c>
      <c r="H53" s="4">
        <v>0.5</v>
      </c>
      <c r="I53" s="6">
        <v>39</v>
      </c>
      <c r="J53" s="4">
        <v>0.5</v>
      </c>
      <c r="K53" s="6">
        <v>43</v>
      </c>
      <c r="L53" s="7">
        <v>0.5</v>
      </c>
      <c r="M53" s="5"/>
      <c r="N53" s="96"/>
      <c r="O53" s="5"/>
      <c r="P53" s="96"/>
      <c r="Q53" s="5"/>
      <c r="R53" s="4"/>
      <c r="S53" s="41"/>
      <c r="T53" s="96"/>
      <c r="U53" s="5">
        <v>1.95</v>
      </c>
    </row>
    <row r="54" spans="1:21" ht="13.95" customHeight="1" x14ac:dyDescent="0.3">
      <c r="A54" s="3">
        <v>51</v>
      </c>
      <c r="B54" s="3" t="s">
        <v>81</v>
      </c>
      <c r="C54" s="3">
        <v>2008</v>
      </c>
      <c r="D54" s="4" t="s">
        <v>30</v>
      </c>
      <c r="E54" s="6"/>
      <c r="F54" s="7"/>
      <c r="G54" s="5">
        <v>45</v>
      </c>
      <c r="H54" s="4">
        <v>0.5</v>
      </c>
      <c r="I54" s="6"/>
      <c r="J54" s="4"/>
      <c r="K54" s="6">
        <v>36</v>
      </c>
      <c r="L54" s="7">
        <v>1.2</v>
      </c>
      <c r="M54" s="5"/>
      <c r="N54" s="96"/>
      <c r="O54" s="5"/>
      <c r="P54" s="96"/>
      <c r="Q54" s="5"/>
      <c r="R54" s="4"/>
      <c r="S54" s="41"/>
      <c r="T54" s="96"/>
      <c r="U54" s="5">
        <v>1.7</v>
      </c>
    </row>
    <row r="55" spans="1:21" ht="13.95" customHeight="1" x14ac:dyDescent="0.3">
      <c r="A55" s="3">
        <v>52</v>
      </c>
      <c r="B55" s="3" t="s">
        <v>65</v>
      </c>
      <c r="C55" s="3">
        <v>2006</v>
      </c>
      <c r="D55" s="4" t="s">
        <v>58</v>
      </c>
      <c r="E55" s="6">
        <v>42</v>
      </c>
      <c r="F55" s="7">
        <v>0.5</v>
      </c>
      <c r="G55" s="5">
        <v>42</v>
      </c>
      <c r="H55" s="4">
        <v>0.5</v>
      </c>
      <c r="I55" s="6">
        <v>42</v>
      </c>
      <c r="J55" s="4">
        <v>0.5</v>
      </c>
      <c r="K55" s="6">
        <v>39</v>
      </c>
      <c r="L55" s="7">
        <v>0.5</v>
      </c>
      <c r="M55" s="5"/>
      <c r="N55" s="96"/>
      <c r="O55" s="5"/>
      <c r="P55" s="96"/>
      <c r="Q55" s="5"/>
      <c r="R55" s="4"/>
      <c r="S55" s="41"/>
      <c r="T55" s="96"/>
      <c r="U55" s="5">
        <v>1.5</v>
      </c>
    </row>
    <row r="56" spans="1:21" ht="13.95" customHeight="1" x14ac:dyDescent="0.3">
      <c r="A56" s="3">
        <v>53</v>
      </c>
      <c r="B56" s="3" t="s">
        <v>71</v>
      </c>
      <c r="C56" s="3">
        <v>2006</v>
      </c>
      <c r="D56" s="4" t="s">
        <v>58</v>
      </c>
      <c r="E56" s="6">
        <v>51</v>
      </c>
      <c r="F56" s="7">
        <v>0.5</v>
      </c>
      <c r="G56" s="5">
        <v>49</v>
      </c>
      <c r="H56" s="4">
        <v>0.5</v>
      </c>
      <c r="I56" s="6">
        <v>44</v>
      </c>
      <c r="J56" s="4">
        <v>0.5</v>
      </c>
      <c r="K56" s="6">
        <v>45</v>
      </c>
      <c r="L56" s="7">
        <v>0.5</v>
      </c>
      <c r="M56" s="5"/>
      <c r="N56" s="96"/>
      <c r="O56" s="5"/>
      <c r="P56" s="96"/>
      <c r="Q56" s="5"/>
      <c r="R56" s="4"/>
      <c r="S56" s="41"/>
      <c r="T56" s="96"/>
      <c r="U56" s="5">
        <v>1.5</v>
      </c>
    </row>
    <row r="57" spans="1:21" ht="13.95" customHeight="1" x14ac:dyDescent="0.3">
      <c r="A57" s="3">
        <v>54</v>
      </c>
      <c r="B57" s="3" t="s">
        <v>27</v>
      </c>
      <c r="C57" s="3">
        <v>2006</v>
      </c>
      <c r="D57" s="4" t="s">
        <v>108</v>
      </c>
      <c r="E57" s="6">
        <v>44</v>
      </c>
      <c r="F57" s="7">
        <v>0.5</v>
      </c>
      <c r="G57" s="5"/>
      <c r="H57" s="4"/>
      <c r="I57" s="6">
        <v>51</v>
      </c>
      <c r="J57" s="4">
        <v>0.5</v>
      </c>
      <c r="K57" s="6">
        <v>48</v>
      </c>
      <c r="L57" s="7">
        <v>0.5</v>
      </c>
      <c r="M57" s="5"/>
      <c r="N57" s="96"/>
      <c r="O57" s="5"/>
      <c r="P57" s="96"/>
      <c r="Q57" s="5"/>
      <c r="R57" s="4"/>
      <c r="S57" s="41"/>
      <c r="T57" s="96"/>
      <c r="U57" s="5">
        <v>1.5</v>
      </c>
    </row>
    <row r="58" spans="1:21" ht="13.95" customHeight="1" x14ac:dyDescent="0.3">
      <c r="A58" s="3">
        <v>55</v>
      </c>
      <c r="B58" s="3" t="s">
        <v>84</v>
      </c>
      <c r="C58" s="3">
        <v>2008</v>
      </c>
      <c r="D58" s="4" t="s">
        <v>79</v>
      </c>
      <c r="E58" s="6"/>
      <c r="F58" s="7"/>
      <c r="G58" s="5">
        <v>57</v>
      </c>
      <c r="H58" s="4">
        <v>0.5</v>
      </c>
      <c r="I58" s="6">
        <v>53</v>
      </c>
      <c r="J58" s="4">
        <v>0.5</v>
      </c>
      <c r="K58" s="6">
        <v>50</v>
      </c>
      <c r="L58" s="7">
        <v>0.5</v>
      </c>
      <c r="M58" s="5"/>
      <c r="N58" s="96"/>
      <c r="O58" s="5"/>
      <c r="P58" s="96"/>
      <c r="Q58" s="5"/>
      <c r="R58" s="4"/>
      <c r="S58" s="41"/>
      <c r="T58" s="96"/>
      <c r="U58" s="5">
        <v>1.5</v>
      </c>
    </row>
    <row r="59" spans="1:21" ht="13.95" customHeight="1" x14ac:dyDescent="0.3">
      <c r="A59" s="3">
        <v>56</v>
      </c>
      <c r="B59" s="3" t="s">
        <v>26</v>
      </c>
      <c r="C59" s="3">
        <v>2007</v>
      </c>
      <c r="D59" s="4" t="s">
        <v>108</v>
      </c>
      <c r="E59" s="6">
        <v>53</v>
      </c>
      <c r="F59" s="7">
        <v>0.5</v>
      </c>
      <c r="G59" s="5"/>
      <c r="H59" s="4"/>
      <c r="I59" s="6">
        <v>48</v>
      </c>
      <c r="J59" s="4">
        <v>0.5</v>
      </c>
      <c r="K59" s="6">
        <v>53</v>
      </c>
      <c r="L59" s="7">
        <v>0.5</v>
      </c>
      <c r="M59" s="5"/>
      <c r="N59" s="96"/>
      <c r="O59" s="5"/>
      <c r="P59" s="96"/>
      <c r="Q59" s="5"/>
      <c r="R59" s="4"/>
      <c r="S59" s="41"/>
      <c r="T59" s="96"/>
      <c r="U59" s="5">
        <v>1.5</v>
      </c>
    </row>
    <row r="60" spans="1:21" ht="13.95" customHeight="1" x14ac:dyDescent="0.3">
      <c r="A60" s="3">
        <v>57</v>
      </c>
      <c r="B60" s="3" t="s">
        <v>62</v>
      </c>
      <c r="C60" s="3">
        <v>2005</v>
      </c>
      <c r="D60" s="4" t="s">
        <v>40</v>
      </c>
      <c r="E60" s="6">
        <v>39</v>
      </c>
      <c r="F60" s="7">
        <v>0.5</v>
      </c>
      <c r="G60" s="5">
        <v>48</v>
      </c>
      <c r="H60" s="4">
        <v>0.5</v>
      </c>
      <c r="I60" s="6">
        <v>37</v>
      </c>
      <c r="J60" s="4">
        <v>0.5</v>
      </c>
      <c r="K60" s="6"/>
      <c r="L60" s="7"/>
      <c r="M60" s="5"/>
      <c r="N60" s="96"/>
      <c r="O60" s="5"/>
      <c r="P60" s="96"/>
      <c r="Q60" s="5"/>
      <c r="R60" s="4"/>
      <c r="S60" s="41"/>
      <c r="T60" s="96"/>
      <c r="U60" s="5">
        <v>1.5</v>
      </c>
    </row>
    <row r="61" spans="1:21" ht="13.95" customHeight="1" x14ac:dyDescent="0.3">
      <c r="A61" s="3">
        <v>58</v>
      </c>
      <c r="B61" s="3" t="s">
        <v>107</v>
      </c>
      <c r="C61" s="3">
        <v>2006</v>
      </c>
      <c r="D61" s="4" t="s">
        <v>30</v>
      </c>
      <c r="E61" s="6"/>
      <c r="F61" s="7"/>
      <c r="G61" s="5"/>
      <c r="H61" s="4"/>
      <c r="I61" s="6"/>
      <c r="J61" s="4"/>
      <c r="K61" s="6">
        <v>34</v>
      </c>
      <c r="L61" s="7">
        <v>1.2</v>
      </c>
      <c r="M61" s="5"/>
      <c r="N61" s="96"/>
      <c r="O61" s="5"/>
      <c r="P61" s="96"/>
      <c r="Q61" s="5"/>
      <c r="R61" s="4"/>
      <c r="S61" s="41"/>
      <c r="T61" s="96"/>
      <c r="U61" s="5">
        <v>1.2</v>
      </c>
    </row>
    <row r="62" spans="1:21" ht="13.95" customHeight="1" x14ac:dyDescent="0.3">
      <c r="A62" s="3">
        <v>59</v>
      </c>
      <c r="B62" s="3" t="s">
        <v>110</v>
      </c>
      <c r="C62" s="3">
        <v>2008</v>
      </c>
      <c r="D62" s="4" t="s">
        <v>45</v>
      </c>
      <c r="E62" s="6"/>
      <c r="F62" s="7"/>
      <c r="G62" s="5"/>
      <c r="H62" s="4"/>
      <c r="I62" s="6"/>
      <c r="J62" s="4"/>
      <c r="K62" s="6"/>
      <c r="L62" s="7"/>
      <c r="M62" s="5">
        <v>31</v>
      </c>
      <c r="N62" s="96">
        <v>1</v>
      </c>
      <c r="O62" s="5"/>
      <c r="P62" s="96"/>
      <c r="Q62" s="5"/>
      <c r="R62" s="4"/>
      <c r="S62" s="41"/>
      <c r="T62" s="96"/>
      <c r="U62" s="5">
        <v>1</v>
      </c>
    </row>
    <row r="63" spans="1:21" ht="13.95" customHeight="1" x14ac:dyDescent="0.3">
      <c r="A63" s="3">
        <v>60</v>
      </c>
      <c r="B63" s="3" t="s">
        <v>111</v>
      </c>
      <c r="C63" s="3">
        <v>2006</v>
      </c>
      <c r="D63" s="4" t="s">
        <v>45</v>
      </c>
      <c r="E63" s="6"/>
      <c r="F63" s="7"/>
      <c r="G63" s="5"/>
      <c r="H63" s="4"/>
      <c r="I63" s="6"/>
      <c r="J63" s="4"/>
      <c r="K63" s="6"/>
      <c r="L63" s="7"/>
      <c r="M63" s="5">
        <v>32</v>
      </c>
      <c r="N63" s="96">
        <v>1</v>
      </c>
      <c r="O63" s="5"/>
      <c r="P63" s="96"/>
      <c r="Q63" s="5"/>
      <c r="R63" s="4"/>
      <c r="S63" s="41"/>
      <c r="T63" s="96"/>
      <c r="U63" s="5">
        <v>1</v>
      </c>
    </row>
    <row r="64" spans="1:21" ht="13.95" customHeight="1" x14ac:dyDescent="0.3">
      <c r="A64" s="3">
        <v>61</v>
      </c>
      <c r="B64" s="3" t="s">
        <v>100</v>
      </c>
      <c r="C64" s="3">
        <v>2007</v>
      </c>
      <c r="D64" s="4" t="s">
        <v>45</v>
      </c>
      <c r="E64" s="6"/>
      <c r="F64" s="7"/>
      <c r="G64" s="5"/>
      <c r="H64" s="4"/>
      <c r="I64" s="6">
        <v>43</v>
      </c>
      <c r="J64" s="4">
        <v>0.5</v>
      </c>
      <c r="K64" s="6">
        <v>38</v>
      </c>
      <c r="L64" s="7">
        <v>0.5</v>
      </c>
      <c r="M64" s="5"/>
      <c r="N64" s="96"/>
      <c r="O64" s="5"/>
      <c r="P64" s="96"/>
      <c r="Q64" s="5"/>
      <c r="R64" s="4"/>
      <c r="S64" s="41"/>
      <c r="T64" s="96"/>
      <c r="U64" s="5">
        <v>1</v>
      </c>
    </row>
    <row r="65" spans="1:21" ht="13.95" customHeight="1" x14ac:dyDescent="0.3">
      <c r="A65" s="3">
        <v>62</v>
      </c>
      <c r="B65" s="3" t="s">
        <v>94</v>
      </c>
      <c r="C65" s="3">
        <v>2007</v>
      </c>
      <c r="D65" s="4" t="s">
        <v>34</v>
      </c>
      <c r="E65" s="6"/>
      <c r="F65" s="7"/>
      <c r="G65" s="5"/>
      <c r="H65" s="4"/>
      <c r="I65" s="6">
        <v>46</v>
      </c>
      <c r="J65" s="4">
        <v>0.5</v>
      </c>
      <c r="K65" s="6">
        <v>44</v>
      </c>
      <c r="L65" s="7">
        <v>0.5</v>
      </c>
      <c r="M65" s="5"/>
      <c r="N65" s="96"/>
      <c r="O65" s="5"/>
      <c r="P65" s="96"/>
      <c r="Q65" s="5"/>
      <c r="R65" s="4"/>
      <c r="S65" s="41"/>
      <c r="T65" s="96"/>
      <c r="U65" s="5">
        <v>1</v>
      </c>
    </row>
    <row r="66" spans="1:21" ht="13.95" customHeight="1" x14ac:dyDescent="0.3">
      <c r="A66" s="3">
        <v>63</v>
      </c>
      <c r="B66" s="3" t="s">
        <v>95</v>
      </c>
      <c r="C66" s="3">
        <v>2006</v>
      </c>
      <c r="D66" s="4" t="s">
        <v>108</v>
      </c>
      <c r="E66" s="6"/>
      <c r="F66" s="7"/>
      <c r="G66" s="5"/>
      <c r="H66" s="4"/>
      <c r="I66" s="6">
        <v>49</v>
      </c>
      <c r="J66" s="4">
        <v>0.5</v>
      </c>
      <c r="K66" s="6">
        <v>46</v>
      </c>
      <c r="L66" s="7">
        <v>0.5</v>
      </c>
      <c r="M66" s="5"/>
      <c r="N66" s="96"/>
      <c r="O66" s="5"/>
      <c r="P66" s="96"/>
      <c r="Q66" s="5"/>
      <c r="R66" s="4"/>
      <c r="S66" s="41"/>
      <c r="T66" s="96"/>
      <c r="U66" s="5">
        <v>1</v>
      </c>
    </row>
    <row r="67" spans="1:21" ht="13.95" customHeight="1" x14ac:dyDescent="0.3">
      <c r="A67" s="3">
        <v>64</v>
      </c>
      <c r="B67" s="3" t="s">
        <v>97</v>
      </c>
      <c r="C67" s="3">
        <v>2008</v>
      </c>
      <c r="D67" s="4" t="s">
        <v>98</v>
      </c>
      <c r="E67" s="6"/>
      <c r="F67" s="7"/>
      <c r="G67" s="5"/>
      <c r="H67" s="4"/>
      <c r="I67" s="6">
        <v>52</v>
      </c>
      <c r="J67" s="4">
        <v>0.5</v>
      </c>
      <c r="K67" s="6">
        <v>49</v>
      </c>
      <c r="L67" s="7">
        <v>0.5</v>
      </c>
      <c r="M67" s="5"/>
      <c r="N67" s="96"/>
      <c r="O67" s="5"/>
      <c r="P67" s="96"/>
      <c r="Q67" s="5"/>
      <c r="R67" s="4"/>
      <c r="S67" s="41"/>
      <c r="T67" s="96"/>
      <c r="U67" s="5">
        <v>1</v>
      </c>
    </row>
    <row r="68" spans="1:21" ht="13.95" customHeight="1" x14ac:dyDescent="0.3">
      <c r="A68" s="3">
        <v>65</v>
      </c>
      <c r="B68" s="3" t="s">
        <v>103</v>
      </c>
      <c r="C68" s="3">
        <v>2006</v>
      </c>
      <c r="D68" s="4" t="s">
        <v>58</v>
      </c>
      <c r="E68" s="6"/>
      <c r="F68" s="7"/>
      <c r="G68" s="5"/>
      <c r="H68" s="4"/>
      <c r="I68" s="6">
        <v>58</v>
      </c>
      <c r="J68" s="4">
        <v>0.5</v>
      </c>
      <c r="K68" s="6">
        <v>51</v>
      </c>
      <c r="L68" s="7">
        <v>0.5</v>
      </c>
      <c r="M68" s="5"/>
      <c r="N68" s="96"/>
      <c r="O68" s="5"/>
      <c r="P68" s="96"/>
      <c r="Q68" s="5"/>
      <c r="R68" s="4"/>
      <c r="S68" s="41"/>
      <c r="T68" s="96"/>
      <c r="U68" s="5">
        <v>1</v>
      </c>
    </row>
    <row r="69" spans="1:21" ht="13.95" customHeight="1" x14ac:dyDescent="0.3">
      <c r="A69" s="3">
        <v>66</v>
      </c>
      <c r="B69" s="3" t="s">
        <v>73</v>
      </c>
      <c r="C69" s="3">
        <v>2005</v>
      </c>
      <c r="D69" s="4" t="s">
        <v>108</v>
      </c>
      <c r="E69" s="6">
        <v>54</v>
      </c>
      <c r="F69" s="7">
        <v>0.5</v>
      </c>
      <c r="G69" s="5"/>
      <c r="H69" s="4"/>
      <c r="I69" s="6"/>
      <c r="J69" s="4"/>
      <c r="K69" s="6">
        <v>52</v>
      </c>
      <c r="L69" s="7">
        <v>0.5</v>
      </c>
      <c r="M69" s="5"/>
      <c r="N69" s="96"/>
      <c r="O69" s="5"/>
      <c r="P69" s="96"/>
      <c r="Q69" s="5"/>
      <c r="R69" s="4"/>
      <c r="S69" s="41"/>
      <c r="T69" s="96"/>
      <c r="U69" s="5">
        <v>1</v>
      </c>
    </row>
    <row r="70" spans="1:21" ht="13.95" customHeight="1" x14ac:dyDescent="0.3">
      <c r="A70" s="3">
        <v>67</v>
      </c>
      <c r="B70" s="3" t="s">
        <v>93</v>
      </c>
      <c r="C70" s="3">
        <v>2008</v>
      </c>
      <c r="D70" s="4" t="s">
        <v>34</v>
      </c>
      <c r="E70" s="6"/>
      <c r="F70" s="7"/>
      <c r="G70" s="5"/>
      <c r="H70" s="4"/>
      <c r="I70" s="6">
        <v>31</v>
      </c>
      <c r="J70" s="4">
        <v>1</v>
      </c>
      <c r="K70" s="6"/>
      <c r="L70" s="7"/>
      <c r="M70" s="5"/>
      <c r="N70" s="96"/>
      <c r="O70" s="5"/>
      <c r="P70" s="96"/>
      <c r="Q70" s="5"/>
      <c r="R70" s="4"/>
      <c r="S70" s="41"/>
      <c r="T70" s="96"/>
      <c r="U70" s="5">
        <v>1</v>
      </c>
    </row>
    <row r="71" spans="1:21" ht="13.95" customHeight="1" x14ac:dyDescent="0.3">
      <c r="A71" s="3">
        <v>68</v>
      </c>
      <c r="B71" s="3" t="s">
        <v>85</v>
      </c>
      <c r="C71" s="3">
        <v>2006</v>
      </c>
      <c r="D71" s="4" t="s">
        <v>79</v>
      </c>
      <c r="E71" s="6"/>
      <c r="F71" s="7"/>
      <c r="G71" s="5">
        <v>58</v>
      </c>
      <c r="H71" s="4">
        <v>0.5</v>
      </c>
      <c r="I71" s="6">
        <v>54</v>
      </c>
      <c r="J71" s="4">
        <v>0.5</v>
      </c>
      <c r="K71" s="6"/>
      <c r="L71" s="7"/>
      <c r="M71" s="5"/>
      <c r="N71" s="96"/>
      <c r="O71" s="5"/>
      <c r="P71" s="96"/>
      <c r="Q71" s="5"/>
      <c r="R71" s="4"/>
      <c r="S71" s="41"/>
      <c r="T71" s="96"/>
      <c r="U71" s="5">
        <v>1</v>
      </c>
    </row>
    <row r="72" spans="1:21" ht="13.95" customHeight="1" x14ac:dyDescent="0.3">
      <c r="A72" s="3">
        <v>69</v>
      </c>
      <c r="B72" s="3" t="s">
        <v>78</v>
      </c>
      <c r="C72" s="3">
        <v>2008</v>
      </c>
      <c r="D72" s="4" t="s">
        <v>79</v>
      </c>
      <c r="E72" s="6"/>
      <c r="F72" s="7"/>
      <c r="G72" s="5">
        <v>53</v>
      </c>
      <c r="H72" s="4">
        <v>0.5</v>
      </c>
      <c r="I72" s="6">
        <v>47</v>
      </c>
      <c r="J72" s="4">
        <v>0.5</v>
      </c>
      <c r="K72" s="6"/>
      <c r="L72" s="7"/>
      <c r="M72" s="5"/>
      <c r="N72" s="96"/>
      <c r="O72" s="5"/>
      <c r="P72" s="96"/>
      <c r="Q72" s="5"/>
      <c r="R72" s="4"/>
      <c r="S72" s="41"/>
      <c r="T72" s="96"/>
      <c r="U72" s="5">
        <v>1</v>
      </c>
    </row>
    <row r="73" spans="1:21" ht="13.95" customHeight="1" x14ac:dyDescent="0.3">
      <c r="A73" s="3">
        <v>70</v>
      </c>
      <c r="B73" s="3" t="s">
        <v>61</v>
      </c>
      <c r="C73" s="3">
        <v>2006</v>
      </c>
      <c r="D73" s="4" t="s">
        <v>43</v>
      </c>
      <c r="E73" s="6">
        <v>38</v>
      </c>
      <c r="F73" s="7">
        <v>0.5</v>
      </c>
      <c r="G73" s="5">
        <v>38</v>
      </c>
      <c r="H73" s="4">
        <v>0.5</v>
      </c>
      <c r="I73" s="6"/>
      <c r="J73" s="4"/>
      <c r="K73" s="6"/>
      <c r="L73" s="7"/>
      <c r="M73" s="5"/>
      <c r="N73" s="96"/>
      <c r="O73" s="5"/>
      <c r="P73" s="96"/>
      <c r="Q73" s="5"/>
      <c r="R73" s="4"/>
      <c r="S73" s="41"/>
      <c r="T73" s="96"/>
      <c r="U73" s="5">
        <v>1</v>
      </c>
    </row>
    <row r="74" spans="1:21" ht="13.95" customHeight="1" x14ac:dyDescent="0.3">
      <c r="A74" s="3">
        <v>71</v>
      </c>
      <c r="B74" s="3" t="s">
        <v>70</v>
      </c>
      <c r="C74" s="3">
        <v>2006</v>
      </c>
      <c r="D74" s="4" t="s">
        <v>40</v>
      </c>
      <c r="E74" s="6">
        <v>50</v>
      </c>
      <c r="F74" s="7">
        <v>0.5</v>
      </c>
      <c r="G74" s="5">
        <v>52</v>
      </c>
      <c r="H74" s="4">
        <v>0.5</v>
      </c>
      <c r="I74" s="6"/>
      <c r="J74" s="4"/>
      <c r="K74" s="6"/>
      <c r="L74" s="7"/>
      <c r="M74" s="5"/>
      <c r="N74" s="96"/>
      <c r="O74" s="5"/>
      <c r="P74" s="96"/>
      <c r="Q74" s="5"/>
      <c r="R74" s="4"/>
      <c r="S74" s="41"/>
      <c r="T74" s="96"/>
      <c r="U74" s="5">
        <v>1</v>
      </c>
    </row>
    <row r="75" spans="1:21" ht="13.95" customHeight="1" x14ac:dyDescent="0.3">
      <c r="A75" s="3">
        <v>72</v>
      </c>
      <c r="B75" s="3" t="s">
        <v>72</v>
      </c>
      <c r="C75" s="3">
        <v>2005</v>
      </c>
      <c r="D75" s="4" t="s">
        <v>58</v>
      </c>
      <c r="E75" s="6">
        <v>52</v>
      </c>
      <c r="F75" s="7">
        <v>0.5</v>
      </c>
      <c r="G75" s="5">
        <v>54</v>
      </c>
      <c r="H75" s="4">
        <v>0.5</v>
      </c>
      <c r="I75" s="6"/>
      <c r="J75" s="4"/>
      <c r="K75" s="6"/>
      <c r="L75" s="7"/>
      <c r="M75" s="5"/>
      <c r="N75" s="96"/>
      <c r="O75" s="5"/>
      <c r="P75" s="96"/>
      <c r="Q75" s="5"/>
      <c r="R75" s="4"/>
      <c r="S75" s="41"/>
      <c r="T75" s="96"/>
      <c r="U75" s="5">
        <v>1</v>
      </c>
    </row>
    <row r="76" spans="1:21" ht="13.95" customHeight="1" x14ac:dyDescent="0.3">
      <c r="A76" s="3">
        <v>73</v>
      </c>
      <c r="B76" s="3" t="s">
        <v>104</v>
      </c>
      <c r="C76" s="3">
        <v>2007</v>
      </c>
      <c r="D76" s="4" t="s">
        <v>52</v>
      </c>
      <c r="E76" s="6"/>
      <c r="F76" s="7"/>
      <c r="G76" s="5"/>
      <c r="H76" s="4"/>
      <c r="I76" s="6"/>
      <c r="J76" s="4"/>
      <c r="K76" s="6">
        <v>47</v>
      </c>
      <c r="L76" s="7">
        <v>0.5</v>
      </c>
      <c r="M76" s="5"/>
      <c r="N76" s="96"/>
      <c r="O76" s="5"/>
      <c r="P76" s="96"/>
      <c r="Q76" s="5"/>
      <c r="R76" s="4"/>
      <c r="S76" s="41"/>
      <c r="T76" s="96"/>
      <c r="U76" s="5">
        <v>0.5</v>
      </c>
    </row>
    <row r="77" spans="1:21" ht="13.95" customHeight="1" x14ac:dyDescent="0.3">
      <c r="A77" s="3">
        <v>74</v>
      </c>
      <c r="B77" s="3" t="s">
        <v>102</v>
      </c>
      <c r="C77" s="3">
        <v>2007</v>
      </c>
      <c r="D77" s="4" t="s">
        <v>98</v>
      </c>
      <c r="E77" s="6"/>
      <c r="F77" s="7"/>
      <c r="G77" s="5"/>
      <c r="H77" s="4"/>
      <c r="I77" s="6">
        <v>57</v>
      </c>
      <c r="J77" s="4">
        <v>0.5</v>
      </c>
      <c r="K77" s="6"/>
      <c r="L77" s="7"/>
      <c r="M77" s="5"/>
      <c r="N77" s="96"/>
      <c r="O77" s="5"/>
      <c r="P77" s="96"/>
      <c r="Q77" s="5"/>
      <c r="R77" s="4"/>
      <c r="S77" s="41"/>
      <c r="T77" s="96"/>
      <c r="U77" s="5">
        <v>0.5</v>
      </c>
    </row>
    <row r="78" spans="1:21" ht="13.95" customHeight="1" x14ac:dyDescent="0.3">
      <c r="A78" s="3">
        <v>75</v>
      </c>
      <c r="B78" s="3" t="s">
        <v>77</v>
      </c>
      <c r="C78" s="3">
        <v>2008</v>
      </c>
      <c r="D78" s="4" t="s">
        <v>54</v>
      </c>
      <c r="E78" s="6"/>
      <c r="F78" s="7"/>
      <c r="G78" s="5">
        <v>44</v>
      </c>
      <c r="H78" s="4">
        <v>0.5</v>
      </c>
      <c r="I78" s="6"/>
      <c r="J78" s="4"/>
      <c r="K78" s="6"/>
      <c r="L78" s="7"/>
      <c r="M78" s="5"/>
      <c r="N78" s="96"/>
      <c r="O78" s="5"/>
      <c r="P78" s="96"/>
      <c r="Q78" s="5"/>
      <c r="R78" s="4"/>
      <c r="S78" s="41"/>
      <c r="T78" s="96"/>
      <c r="U78" s="5">
        <v>0.5</v>
      </c>
    </row>
    <row r="79" spans="1:21" ht="13.95" customHeight="1" x14ac:dyDescent="0.3">
      <c r="A79" s="3">
        <v>76</v>
      </c>
      <c r="B79" s="3" t="s">
        <v>82</v>
      </c>
      <c r="C79" s="3">
        <v>2008</v>
      </c>
      <c r="D79" s="4" t="s">
        <v>83</v>
      </c>
      <c r="E79" s="6"/>
      <c r="F79" s="7"/>
      <c r="G79" s="5">
        <v>50</v>
      </c>
      <c r="H79" s="4">
        <v>0.5</v>
      </c>
      <c r="I79" s="6"/>
      <c r="J79" s="4"/>
      <c r="K79" s="6"/>
      <c r="L79" s="7"/>
      <c r="M79" s="5"/>
      <c r="N79" s="96"/>
      <c r="O79" s="5"/>
      <c r="P79" s="96"/>
      <c r="Q79" s="5"/>
      <c r="R79" s="4"/>
      <c r="S79" s="41"/>
      <c r="T79" s="96"/>
      <c r="U79" s="5">
        <v>0.5</v>
      </c>
    </row>
    <row r="80" spans="1:21" ht="13.95" customHeight="1" x14ac:dyDescent="0.3">
      <c r="A80" s="3">
        <v>77</v>
      </c>
      <c r="B80" s="3" t="s">
        <v>25</v>
      </c>
      <c r="C80" s="3">
        <v>2007</v>
      </c>
      <c r="D80" s="4" t="s">
        <v>64</v>
      </c>
      <c r="E80" s="6">
        <v>41</v>
      </c>
      <c r="F80" s="7">
        <v>0.5</v>
      </c>
      <c r="G80" s="5"/>
      <c r="H80" s="4"/>
      <c r="I80" s="41"/>
      <c r="J80" s="4"/>
      <c r="K80" s="6"/>
      <c r="L80" s="7"/>
      <c r="M80" s="5"/>
      <c r="N80" s="96"/>
      <c r="O80" s="5"/>
      <c r="P80" s="96"/>
      <c r="Q80" s="5"/>
      <c r="R80" s="4"/>
      <c r="S80" s="41"/>
      <c r="T80" s="96"/>
      <c r="U80" s="5">
        <v>0.5</v>
      </c>
    </row>
    <row r="81" spans="1:21" ht="13.95" customHeight="1" x14ac:dyDescent="0.3">
      <c r="A81" s="3">
        <v>78</v>
      </c>
      <c r="B81" s="3" t="s">
        <v>89</v>
      </c>
      <c r="C81" s="3">
        <v>2008</v>
      </c>
      <c r="D81" s="3" t="s">
        <v>43</v>
      </c>
      <c r="E81" s="6">
        <v>45</v>
      </c>
      <c r="F81" s="7">
        <v>0.5</v>
      </c>
      <c r="G81" s="5"/>
      <c r="H81" s="4"/>
      <c r="I81" s="41"/>
      <c r="J81" s="3"/>
      <c r="K81" s="6"/>
      <c r="L81" s="7"/>
      <c r="M81" s="5"/>
      <c r="N81" s="96"/>
      <c r="O81" s="5"/>
      <c r="P81" s="96"/>
      <c r="Q81" s="5"/>
      <c r="R81" s="4"/>
      <c r="S81" s="41"/>
      <c r="T81" s="96"/>
      <c r="U81" s="5">
        <v>0.5</v>
      </c>
    </row>
    <row r="82" spans="1:21" ht="13.95" customHeight="1" x14ac:dyDescent="0.3">
      <c r="A82" s="3">
        <v>79</v>
      </c>
      <c r="B82" s="3" t="s">
        <v>69</v>
      </c>
      <c r="C82" s="3">
        <v>2006</v>
      </c>
      <c r="D82" s="3" t="s">
        <v>45</v>
      </c>
      <c r="E82" s="6">
        <v>49</v>
      </c>
      <c r="F82" s="7">
        <v>0.5</v>
      </c>
      <c r="G82" s="5"/>
      <c r="H82" s="4"/>
      <c r="I82" s="41"/>
      <c r="J82" s="3"/>
      <c r="K82" s="6"/>
      <c r="L82" s="7"/>
      <c r="M82" s="5"/>
      <c r="N82" s="96"/>
      <c r="O82" s="5"/>
      <c r="P82" s="96"/>
      <c r="Q82" s="5"/>
      <c r="R82" s="4"/>
      <c r="S82" s="41"/>
      <c r="T82" s="96"/>
      <c r="U82" s="5">
        <v>0.5</v>
      </c>
    </row>
    <row r="83" spans="1:21" x14ac:dyDescent="0.3">
      <c r="A83" s="3">
        <v>80</v>
      </c>
      <c r="B83" s="3" t="s">
        <v>96</v>
      </c>
      <c r="C83" s="3">
        <v>2008</v>
      </c>
      <c r="D83" s="3" t="s">
        <v>79</v>
      </c>
      <c r="E83" s="6"/>
      <c r="F83" s="7"/>
      <c r="G83" s="5"/>
      <c r="H83" s="4"/>
      <c r="I83" s="41">
        <v>50</v>
      </c>
      <c r="J83" s="3">
        <v>0.5</v>
      </c>
      <c r="K83" s="6"/>
      <c r="L83" s="7"/>
      <c r="M83" s="5"/>
      <c r="N83" s="96"/>
      <c r="O83" s="5"/>
      <c r="P83" s="96"/>
      <c r="Q83" s="5"/>
      <c r="R83" s="4"/>
      <c r="S83" s="41"/>
      <c r="T83" s="96"/>
      <c r="U83" s="5">
        <v>0.5</v>
      </c>
    </row>
    <row r="84" spans="1:21" x14ac:dyDescent="0.3">
      <c r="A84" s="3">
        <v>81</v>
      </c>
      <c r="B84" s="3" t="s">
        <v>99</v>
      </c>
      <c r="C84" s="3">
        <v>2005</v>
      </c>
      <c r="D84" s="3" t="s">
        <v>98</v>
      </c>
      <c r="E84" s="6"/>
      <c r="F84" s="7"/>
      <c r="G84" s="5"/>
      <c r="H84" s="4"/>
      <c r="I84" s="41">
        <v>55</v>
      </c>
      <c r="J84" s="3">
        <v>0.5</v>
      </c>
      <c r="K84" s="6"/>
      <c r="L84" s="7"/>
      <c r="M84" s="5"/>
      <c r="N84" s="96"/>
      <c r="O84" s="5"/>
      <c r="P84" s="96"/>
      <c r="Q84" s="5"/>
      <c r="R84" s="4"/>
      <c r="S84" s="41"/>
      <c r="T84" s="96"/>
      <c r="U84" s="5">
        <v>0.5</v>
      </c>
    </row>
    <row r="85" spans="1:21" x14ac:dyDescent="0.3">
      <c r="A85" s="3">
        <v>82</v>
      </c>
      <c r="B85" s="3" t="s">
        <v>101</v>
      </c>
      <c r="C85" s="3">
        <v>2007</v>
      </c>
      <c r="D85" s="3" t="s">
        <v>34</v>
      </c>
      <c r="E85" s="6"/>
      <c r="F85" s="7"/>
      <c r="G85" s="5"/>
      <c r="H85" s="4"/>
      <c r="I85" s="41">
        <v>56</v>
      </c>
      <c r="J85" s="3">
        <v>0.5</v>
      </c>
      <c r="K85" s="6"/>
      <c r="L85" s="7"/>
      <c r="M85" s="3"/>
      <c r="N85" s="96"/>
      <c r="O85" s="5"/>
      <c r="P85" s="96"/>
      <c r="Q85" s="5"/>
      <c r="R85" s="4"/>
      <c r="S85" s="41"/>
      <c r="T85" s="96"/>
      <c r="U85" s="5">
        <v>0.5</v>
      </c>
    </row>
    <row r="86" spans="1:21" x14ac:dyDescent="0.3">
      <c r="H86" s="4"/>
    </row>
  </sheetData>
  <mergeCells count="9">
    <mergeCell ref="Q2:R2"/>
    <mergeCell ref="O2:P2"/>
    <mergeCell ref="M2:N2"/>
    <mergeCell ref="E2:F2"/>
    <mergeCell ref="G2:H2"/>
    <mergeCell ref="I2:J2"/>
    <mergeCell ref="K2:L2"/>
    <mergeCell ref="A1:U1"/>
    <mergeCell ref="S2:T2"/>
  </mergeCells>
  <pageMargins left="0.25" right="0.25" top="0.75" bottom="0.75" header="0.3" footer="0.3"/>
  <pageSetup paperSize="9" scale="7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1"/>
  <sheetViews>
    <sheetView topLeftCell="Z1" zoomScale="130" zoomScaleNormal="130" workbookViewId="0">
      <selection sqref="A1:U85"/>
    </sheetView>
  </sheetViews>
  <sheetFormatPr defaultColWidth="8.88671875" defaultRowHeight="14.4" x14ac:dyDescent="0.3"/>
  <cols>
    <col min="1" max="1" width="6.5546875" style="1" customWidth="1"/>
    <col min="2" max="2" width="26.44140625" style="1" customWidth="1"/>
    <col min="3" max="3" width="8.88671875" style="1"/>
    <col min="4" max="4" width="33.33203125" style="1" customWidth="1"/>
    <col min="5" max="5" width="8.88671875" style="1" customWidth="1"/>
    <col min="6" max="6" width="8.88671875" style="32" customWidth="1"/>
    <col min="7" max="18" width="8.88671875" style="1" customWidth="1"/>
    <col min="19" max="20" width="8.88671875" style="53" customWidth="1"/>
    <col min="21" max="21" width="8.88671875" style="1"/>
    <col min="22" max="24" width="8.88671875" style="20"/>
    <col min="25" max="25" width="8.88671875" style="20" customWidth="1"/>
    <col min="26" max="16384" width="8.88671875" style="20"/>
  </cols>
  <sheetData>
    <row r="1" spans="1:42" ht="15" thickBot="1" x14ac:dyDescent="0.35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0"/>
    </row>
    <row r="2" spans="1:42" ht="36" customHeight="1" thickBot="1" x14ac:dyDescent="0.35">
      <c r="A2" s="66" t="s">
        <v>0</v>
      </c>
      <c r="B2" s="66" t="s">
        <v>87</v>
      </c>
      <c r="C2" s="66" t="s">
        <v>1</v>
      </c>
      <c r="D2" s="66" t="s">
        <v>2</v>
      </c>
      <c r="E2" s="66" t="s">
        <v>7</v>
      </c>
      <c r="F2" s="66"/>
      <c r="G2" s="66" t="s">
        <v>30</v>
      </c>
      <c r="H2" s="66"/>
      <c r="I2" s="66" t="s">
        <v>3</v>
      </c>
      <c r="J2" s="66"/>
      <c r="K2" s="66" t="s">
        <v>8</v>
      </c>
      <c r="L2" s="66"/>
      <c r="M2" s="66" t="s">
        <v>4</v>
      </c>
      <c r="N2" s="66"/>
      <c r="O2" s="66" t="s">
        <v>88</v>
      </c>
      <c r="P2" s="66"/>
      <c r="Q2" s="66" t="s">
        <v>28</v>
      </c>
      <c r="R2" s="66"/>
      <c r="S2" s="75" t="s">
        <v>121</v>
      </c>
      <c r="T2" s="76"/>
      <c r="U2" s="67" t="s">
        <v>5</v>
      </c>
    </row>
    <row r="3" spans="1:42" ht="21" customHeight="1" thickBot="1" x14ac:dyDescent="0.35">
      <c r="A3" s="66"/>
      <c r="B3" s="66"/>
      <c r="C3" s="66"/>
      <c r="D3" s="66"/>
      <c r="E3" s="12" t="s">
        <v>0</v>
      </c>
      <c r="F3" s="12" t="s">
        <v>6</v>
      </c>
      <c r="G3" s="12" t="s">
        <v>0</v>
      </c>
      <c r="H3" s="12" t="s">
        <v>6</v>
      </c>
      <c r="I3" s="21" t="s">
        <v>0</v>
      </c>
      <c r="J3" s="12" t="s">
        <v>6</v>
      </c>
      <c r="K3" s="12" t="s">
        <v>0</v>
      </c>
      <c r="L3" s="12" t="s">
        <v>6</v>
      </c>
      <c r="M3" s="12" t="s">
        <v>0</v>
      </c>
      <c r="N3" s="12" t="s">
        <v>6</v>
      </c>
      <c r="O3" s="12" t="s">
        <v>0</v>
      </c>
      <c r="P3" s="12" t="s">
        <v>6</v>
      </c>
      <c r="Q3" s="12" t="s">
        <v>0</v>
      </c>
      <c r="R3" s="12" t="s">
        <v>6</v>
      </c>
      <c r="S3" s="52" t="s">
        <v>0</v>
      </c>
      <c r="T3" s="52" t="s">
        <v>6</v>
      </c>
      <c r="U3" s="68"/>
      <c r="Y3" s="22">
        <v>1</v>
      </c>
      <c r="Z3" s="22">
        <v>2</v>
      </c>
      <c r="AA3" s="22">
        <v>3</v>
      </c>
      <c r="AB3" s="22">
        <v>4</v>
      </c>
      <c r="AC3" s="22">
        <v>5</v>
      </c>
      <c r="AD3" s="22">
        <v>6</v>
      </c>
      <c r="AE3" s="22">
        <v>7</v>
      </c>
      <c r="AH3" s="14"/>
      <c r="AI3" s="14">
        <v>2</v>
      </c>
      <c r="AJ3" s="14">
        <v>1.5</v>
      </c>
      <c r="AK3" s="14">
        <v>1.25</v>
      </c>
      <c r="AL3" s="14">
        <v>1</v>
      </c>
      <c r="AM3" s="14">
        <v>1.2</v>
      </c>
      <c r="AN3" s="14">
        <v>0.75</v>
      </c>
      <c r="AO3" s="14">
        <v>0.5</v>
      </c>
      <c r="AP3" s="43">
        <v>1.1000000000000001</v>
      </c>
    </row>
    <row r="4" spans="1:42" x14ac:dyDescent="0.3">
      <c r="A4" s="15">
        <v>1</v>
      </c>
      <c r="B4" s="3" t="s">
        <v>38</v>
      </c>
      <c r="C4" s="3">
        <v>2005</v>
      </c>
      <c r="D4" s="4" t="s">
        <v>37</v>
      </c>
      <c r="E4" s="24">
        <v>9</v>
      </c>
      <c r="F4" s="25">
        <v>20.9</v>
      </c>
      <c r="G4" s="24">
        <v>5</v>
      </c>
      <c r="H4" s="23">
        <v>29</v>
      </c>
      <c r="I4" s="26">
        <v>3</v>
      </c>
      <c r="J4" s="50">
        <v>33</v>
      </c>
      <c r="K4" s="24"/>
      <c r="L4" s="11"/>
      <c r="M4" s="24">
        <v>2</v>
      </c>
      <c r="N4" s="50">
        <v>45</v>
      </c>
      <c r="O4" s="24">
        <v>2</v>
      </c>
      <c r="P4" s="42">
        <v>54</v>
      </c>
      <c r="Q4" s="24">
        <v>3</v>
      </c>
      <c r="R4" s="77">
        <v>49.5</v>
      </c>
      <c r="S4" s="79">
        <v>5</v>
      </c>
      <c r="T4" s="53">
        <v>63</v>
      </c>
      <c r="U4" s="27">
        <f>SUM(LARGE(Y4:AC4,{1,2,3}))+P4+R4+T4</f>
        <v>273.5</v>
      </c>
      <c r="Y4" s="22">
        <f>F4</f>
        <v>20.9</v>
      </c>
      <c r="Z4" s="22">
        <f>H4</f>
        <v>29</v>
      </c>
      <c r="AA4" s="22">
        <f>J4</f>
        <v>33</v>
      </c>
      <c r="AB4" s="22">
        <f>L4</f>
        <v>0</v>
      </c>
      <c r="AC4" s="22">
        <f>N4</f>
        <v>45</v>
      </c>
      <c r="AD4" s="22">
        <f>P4</f>
        <v>54</v>
      </c>
      <c r="AE4" s="22">
        <f>R4</f>
        <v>49.5</v>
      </c>
      <c r="AH4" s="1">
        <v>1</v>
      </c>
      <c r="AI4" s="1">
        <v>80</v>
      </c>
      <c r="AJ4" s="1">
        <v>60</v>
      </c>
      <c r="AK4" s="1">
        <v>50</v>
      </c>
      <c r="AL4" s="1">
        <v>40</v>
      </c>
      <c r="AM4" s="11">
        <v>48</v>
      </c>
      <c r="AN4" s="1">
        <v>30</v>
      </c>
      <c r="AO4" s="1">
        <v>20</v>
      </c>
      <c r="AP4" s="43">
        <v>44</v>
      </c>
    </row>
    <row r="5" spans="1:42" x14ac:dyDescent="0.3">
      <c r="A5" s="16">
        <v>2</v>
      </c>
      <c r="B5" s="3" t="s">
        <v>29</v>
      </c>
      <c r="C5" s="3">
        <v>2006</v>
      </c>
      <c r="D5" s="4" t="s">
        <v>86</v>
      </c>
      <c r="E5" s="28">
        <v>1</v>
      </c>
      <c r="F5" s="29">
        <v>38</v>
      </c>
      <c r="G5" s="28">
        <v>3</v>
      </c>
      <c r="H5" s="19">
        <v>33</v>
      </c>
      <c r="I5" s="26">
        <v>2</v>
      </c>
      <c r="J5" s="1">
        <v>36</v>
      </c>
      <c r="K5" s="24">
        <v>4</v>
      </c>
      <c r="L5" s="11">
        <v>37.199999999999996</v>
      </c>
      <c r="M5" s="24">
        <v>6</v>
      </c>
      <c r="N5" s="35">
        <v>33.75</v>
      </c>
      <c r="O5" s="24">
        <v>3</v>
      </c>
      <c r="P5" s="49">
        <v>49.5</v>
      </c>
      <c r="Q5" s="24">
        <v>7</v>
      </c>
      <c r="R5" s="32">
        <v>37.5</v>
      </c>
      <c r="S5" s="27">
        <v>11</v>
      </c>
      <c r="T5" s="53">
        <v>50</v>
      </c>
      <c r="U5" s="27">
        <f>SUM(LARGE(Y5:AC5,{1,2,3}))+P5+R5+T5</f>
        <v>248.2</v>
      </c>
      <c r="Y5" s="22">
        <f>F5</f>
        <v>38</v>
      </c>
      <c r="Z5" s="22">
        <f>H5</f>
        <v>33</v>
      </c>
      <c r="AA5" s="22">
        <f>J5</f>
        <v>36</v>
      </c>
      <c r="AB5" s="22">
        <f>L5</f>
        <v>37.199999999999996</v>
      </c>
      <c r="AC5" s="22">
        <f>N5</f>
        <v>33.75</v>
      </c>
      <c r="AD5" s="22">
        <f>P5</f>
        <v>49.5</v>
      </c>
      <c r="AE5" s="22">
        <f>R5</f>
        <v>37.5</v>
      </c>
      <c r="AH5" s="1">
        <v>2</v>
      </c>
      <c r="AI5" s="1">
        <v>75</v>
      </c>
      <c r="AJ5" s="43">
        <v>54</v>
      </c>
      <c r="AK5" s="1">
        <v>45</v>
      </c>
      <c r="AL5" s="1">
        <v>36</v>
      </c>
      <c r="AM5" s="11">
        <v>43.199999999999996</v>
      </c>
      <c r="AN5" s="1">
        <v>27</v>
      </c>
      <c r="AO5" s="1">
        <v>17</v>
      </c>
      <c r="AP5" s="43">
        <v>39.6</v>
      </c>
    </row>
    <row r="6" spans="1:42" x14ac:dyDescent="0.3">
      <c r="A6" s="16">
        <v>3</v>
      </c>
      <c r="B6" s="3" t="s">
        <v>9</v>
      </c>
      <c r="C6" s="3">
        <v>2007</v>
      </c>
      <c r="D6" s="4" t="s">
        <v>30</v>
      </c>
      <c r="E6" s="28">
        <v>3</v>
      </c>
      <c r="F6" s="29">
        <v>31.35</v>
      </c>
      <c r="G6" s="28">
        <v>1</v>
      </c>
      <c r="H6" s="19">
        <v>40</v>
      </c>
      <c r="I6" s="26">
        <v>1</v>
      </c>
      <c r="J6" s="1">
        <v>40</v>
      </c>
      <c r="K6" s="24">
        <v>1</v>
      </c>
      <c r="L6" s="11">
        <v>48</v>
      </c>
      <c r="M6" s="24">
        <v>1</v>
      </c>
      <c r="N6" s="35">
        <v>50</v>
      </c>
      <c r="O6" s="24">
        <v>4</v>
      </c>
      <c r="P6" s="43">
        <v>46.5</v>
      </c>
      <c r="Q6" s="24"/>
      <c r="R6" s="19"/>
      <c r="S6" s="78">
        <v>6</v>
      </c>
      <c r="T6" s="53">
        <v>60</v>
      </c>
      <c r="U6" s="27">
        <f>SUM(LARGE(Y6:AC6,{1,2,3}))+P6+R6+T6</f>
        <v>244.5</v>
      </c>
      <c r="Y6" s="22">
        <f>F6</f>
        <v>31.35</v>
      </c>
      <c r="Z6" s="22">
        <f>H6</f>
        <v>40</v>
      </c>
      <c r="AA6" s="22">
        <f>J6</f>
        <v>40</v>
      </c>
      <c r="AB6" s="22">
        <f>L6</f>
        <v>48</v>
      </c>
      <c r="AC6" s="22">
        <f>N6</f>
        <v>50</v>
      </c>
      <c r="AD6" s="22">
        <f>P6</f>
        <v>46.5</v>
      </c>
      <c r="AE6" s="22">
        <f>R6</f>
        <v>0</v>
      </c>
      <c r="AH6" s="1">
        <v>3</v>
      </c>
      <c r="AI6" s="1">
        <v>70</v>
      </c>
      <c r="AJ6" s="43">
        <v>49.5</v>
      </c>
      <c r="AK6" s="1">
        <v>41.2</v>
      </c>
      <c r="AL6" s="1">
        <v>33</v>
      </c>
      <c r="AM6" s="11">
        <v>39.6</v>
      </c>
      <c r="AN6" s="1">
        <v>24.75</v>
      </c>
      <c r="AO6" s="1">
        <v>15</v>
      </c>
      <c r="AP6" s="43">
        <v>36.300000000000004</v>
      </c>
    </row>
    <row r="7" spans="1:42" x14ac:dyDescent="0.3">
      <c r="A7" s="16">
        <v>4</v>
      </c>
      <c r="B7" s="3" t="s">
        <v>74</v>
      </c>
      <c r="C7" s="3">
        <v>2005</v>
      </c>
      <c r="D7" s="4" t="s">
        <v>30</v>
      </c>
      <c r="E7" s="28"/>
      <c r="F7" s="29"/>
      <c r="G7" s="28">
        <v>2</v>
      </c>
      <c r="H7" s="19">
        <v>36</v>
      </c>
      <c r="I7" s="28"/>
      <c r="J7" s="16"/>
      <c r="K7" s="24">
        <v>2</v>
      </c>
      <c r="L7" s="11">
        <v>43.199999999999996</v>
      </c>
      <c r="M7" s="24"/>
      <c r="N7" s="16"/>
      <c r="O7" s="24">
        <v>1</v>
      </c>
      <c r="P7" s="43">
        <v>60</v>
      </c>
      <c r="Q7" s="24"/>
      <c r="R7" s="19"/>
      <c r="S7" s="78">
        <v>3</v>
      </c>
      <c r="T7" s="73">
        <v>70</v>
      </c>
      <c r="U7" s="27">
        <f>SUM(LARGE(Y7:AC7,{1,2,3}))+P7+R7+T7</f>
        <v>209.2</v>
      </c>
      <c r="Y7" s="22">
        <f>F7</f>
        <v>0</v>
      </c>
      <c r="Z7" s="22">
        <f>H7</f>
        <v>36</v>
      </c>
      <c r="AA7" s="22">
        <f>J7</f>
        <v>0</v>
      </c>
      <c r="AB7" s="22">
        <f>L7</f>
        <v>43.199999999999996</v>
      </c>
      <c r="AC7" s="22">
        <f>N7</f>
        <v>0</v>
      </c>
      <c r="AD7" s="22">
        <f>P7</f>
        <v>60</v>
      </c>
      <c r="AE7" s="22">
        <f>R7</f>
        <v>0</v>
      </c>
      <c r="AH7" s="1">
        <v>4</v>
      </c>
      <c r="AI7" s="1">
        <v>66</v>
      </c>
      <c r="AJ7" s="43">
        <v>46.5</v>
      </c>
      <c r="AK7" s="1">
        <v>38.75</v>
      </c>
      <c r="AL7" s="1">
        <v>31</v>
      </c>
      <c r="AM7" s="11">
        <v>37.199999999999996</v>
      </c>
      <c r="AN7" s="1">
        <v>23.25</v>
      </c>
      <c r="AO7" s="1">
        <v>13</v>
      </c>
      <c r="AP7" s="43">
        <v>34.1</v>
      </c>
    </row>
    <row r="8" spans="1:42" x14ac:dyDescent="0.3">
      <c r="A8" s="16">
        <v>5</v>
      </c>
      <c r="B8" s="3" t="s">
        <v>47</v>
      </c>
      <c r="C8" s="3">
        <v>2005</v>
      </c>
      <c r="D8" s="4" t="s">
        <v>30</v>
      </c>
      <c r="E8" s="28">
        <v>18</v>
      </c>
      <c r="F8" s="29">
        <v>12.35</v>
      </c>
      <c r="G8" s="28">
        <v>12</v>
      </c>
      <c r="H8" s="19">
        <v>19</v>
      </c>
      <c r="I8" s="26">
        <v>8</v>
      </c>
      <c r="J8" s="1">
        <v>23</v>
      </c>
      <c r="K8" s="24">
        <v>3</v>
      </c>
      <c r="L8" s="11">
        <v>39.6</v>
      </c>
      <c r="M8" s="24">
        <v>4</v>
      </c>
      <c r="N8" s="35">
        <v>38.75</v>
      </c>
      <c r="O8" s="24">
        <v>11</v>
      </c>
      <c r="P8" s="43">
        <v>25</v>
      </c>
      <c r="Q8" s="24">
        <v>6</v>
      </c>
      <c r="R8" s="32">
        <v>40.5</v>
      </c>
      <c r="S8" s="27"/>
      <c r="T8" s="71"/>
      <c r="U8" s="27">
        <f>SUM(LARGE(Y8:AC8,{1,2,3}))+P8+R8+T8</f>
        <v>166.85</v>
      </c>
      <c r="Y8" s="22">
        <f>F8</f>
        <v>12.35</v>
      </c>
      <c r="Z8" s="22">
        <f>H8</f>
        <v>19</v>
      </c>
      <c r="AA8" s="22">
        <f>J8</f>
        <v>23</v>
      </c>
      <c r="AB8" s="22">
        <f>L8</f>
        <v>39.6</v>
      </c>
      <c r="AC8" s="22">
        <f>N8</f>
        <v>38.75</v>
      </c>
      <c r="AD8" s="22">
        <f>P8</f>
        <v>25</v>
      </c>
      <c r="AE8" s="22">
        <f>R8</f>
        <v>40.5</v>
      </c>
      <c r="AH8" s="1">
        <v>5</v>
      </c>
      <c r="AI8" s="1">
        <v>63</v>
      </c>
      <c r="AJ8" s="43">
        <v>43.5</v>
      </c>
      <c r="AK8" s="1">
        <v>36.25</v>
      </c>
      <c r="AL8" s="1">
        <v>29</v>
      </c>
      <c r="AM8" s="11">
        <v>34.799999999999997</v>
      </c>
      <c r="AN8" s="1">
        <v>21.75</v>
      </c>
      <c r="AO8" s="1">
        <v>11</v>
      </c>
      <c r="AP8" s="43">
        <v>31.900000000000002</v>
      </c>
    </row>
    <row r="9" spans="1:42" x14ac:dyDescent="0.3">
      <c r="A9" s="16">
        <v>6</v>
      </c>
      <c r="B9" s="3" t="s">
        <v>33</v>
      </c>
      <c r="C9" s="3">
        <v>2006</v>
      </c>
      <c r="D9" s="4" t="s">
        <v>34</v>
      </c>
      <c r="E9" s="28">
        <v>6</v>
      </c>
      <c r="F9" s="29">
        <v>25.65</v>
      </c>
      <c r="G9" s="28">
        <v>4</v>
      </c>
      <c r="H9" s="19">
        <v>31</v>
      </c>
      <c r="I9" s="26">
        <v>9</v>
      </c>
      <c r="J9" s="53">
        <v>22</v>
      </c>
      <c r="K9" s="24">
        <v>6</v>
      </c>
      <c r="L9" s="11">
        <v>32.4</v>
      </c>
      <c r="M9" s="24">
        <v>3</v>
      </c>
      <c r="N9" s="53">
        <v>41.2</v>
      </c>
      <c r="O9" s="24">
        <v>10</v>
      </c>
      <c r="P9" s="43">
        <v>26.25</v>
      </c>
      <c r="Q9" s="24">
        <v>9</v>
      </c>
      <c r="R9" s="32">
        <v>27.5</v>
      </c>
      <c r="S9" s="27"/>
      <c r="U9" s="27">
        <f>SUM(LARGE(Y9:AC9,{1,2,3}))+P9+R9+T9</f>
        <v>158.35</v>
      </c>
      <c r="Y9" s="22">
        <f>F9</f>
        <v>25.65</v>
      </c>
      <c r="Z9" s="22">
        <f>H9</f>
        <v>31</v>
      </c>
      <c r="AA9" s="22">
        <f>J9</f>
        <v>22</v>
      </c>
      <c r="AB9" s="22">
        <f>L9</f>
        <v>32.4</v>
      </c>
      <c r="AC9" s="22">
        <f>N9</f>
        <v>41.2</v>
      </c>
      <c r="AD9" s="22">
        <f>P9</f>
        <v>26.25</v>
      </c>
      <c r="AE9" s="22">
        <f>R9</f>
        <v>27.5</v>
      </c>
      <c r="AH9" s="1">
        <v>6</v>
      </c>
      <c r="AI9" s="1">
        <v>60</v>
      </c>
      <c r="AJ9" s="43">
        <v>40.5</v>
      </c>
      <c r="AK9" s="1">
        <v>33.75</v>
      </c>
      <c r="AL9" s="1">
        <v>27</v>
      </c>
      <c r="AM9" s="11">
        <v>32.4</v>
      </c>
      <c r="AN9" s="1">
        <v>20.25</v>
      </c>
      <c r="AO9" s="1">
        <v>10</v>
      </c>
      <c r="AP9" s="43">
        <v>29.700000000000003</v>
      </c>
    </row>
    <row r="10" spans="1:42" x14ac:dyDescent="0.3">
      <c r="A10" s="16">
        <v>7</v>
      </c>
      <c r="B10" s="3" t="s">
        <v>42</v>
      </c>
      <c r="C10" s="3">
        <v>2005</v>
      </c>
      <c r="D10" s="4" t="s">
        <v>30</v>
      </c>
      <c r="E10" s="28">
        <v>13</v>
      </c>
      <c r="F10" s="29">
        <v>17.100000000000001</v>
      </c>
      <c r="G10" s="28">
        <v>8</v>
      </c>
      <c r="H10" s="19">
        <v>23</v>
      </c>
      <c r="I10" s="26">
        <v>6</v>
      </c>
      <c r="J10" s="35">
        <v>27</v>
      </c>
      <c r="K10" s="24">
        <v>5</v>
      </c>
      <c r="L10" s="11">
        <v>34.799999999999997</v>
      </c>
      <c r="M10" s="24">
        <v>5</v>
      </c>
      <c r="N10" s="35">
        <v>36.25</v>
      </c>
      <c r="O10" s="24">
        <v>12</v>
      </c>
      <c r="P10" s="42">
        <v>23.75</v>
      </c>
      <c r="Q10" s="24">
        <v>17</v>
      </c>
      <c r="R10" s="19">
        <v>15.4</v>
      </c>
      <c r="S10" s="78"/>
      <c r="T10" s="74"/>
      <c r="U10" s="27">
        <f>SUM(LARGE(Y10:AC10,{1,2,3}))+P10+R10</f>
        <v>137.19999999999999</v>
      </c>
      <c r="Y10" s="22">
        <f>F10</f>
        <v>17.100000000000001</v>
      </c>
      <c r="Z10" s="22">
        <f>H10</f>
        <v>23</v>
      </c>
      <c r="AA10" s="22">
        <f>J10</f>
        <v>27</v>
      </c>
      <c r="AB10" s="22">
        <f>L10</f>
        <v>34.799999999999997</v>
      </c>
      <c r="AC10" s="22">
        <f>N10</f>
        <v>36.25</v>
      </c>
      <c r="AD10" s="22">
        <f>P10</f>
        <v>23.75</v>
      </c>
      <c r="AE10" s="22">
        <f>R10</f>
        <v>15.4</v>
      </c>
      <c r="AH10" s="1">
        <v>7</v>
      </c>
      <c r="AI10" s="1">
        <v>58</v>
      </c>
      <c r="AJ10" s="43">
        <v>37.5</v>
      </c>
      <c r="AK10" s="1">
        <v>31.25</v>
      </c>
      <c r="AL10" s="1">
        <v>25</v>
      </c>
      <c r="AM10" s="11">
        <v>30</v>
      </c>
      <c r="AN10" s="1">
        <v>18.75</v>
      </c>
      <c r="AO10" s="1">
        <v>9</v>
      </c>
      <c r="AP10" s="43">
        <v>27.500000000000004</v>
      </c>
    </row>
    <row r="11" spans="1:42" x14ac:dyDescent="0.3">
      <c r="A11" s="16">
        <v>8</v>
      </c>
      <c r="B11" s="3" t="s">
        <v>32</v>
      </c>
      <c r="C11" s="3">
        <v>2006</v>
      </c>
      <c r="D11" s="4" t="s">
        <v>30</v>
      </c>
      <c r="E11" s="28">
        <v>5</v>
      </c>
      <c r="F11" s="29">
        <v>27.55</v>
      </c>
      <c r="G11" s="28">
        <v>14</v>
      </c>
      <c r="H11" s="19">
        <v>17</v>
      </c>
      <c r="I11" s="26">
        <v>5</v>
      </c>
      <c r="J11" s="42">
        <v>29</v>
      </c>
      <c r="K11" s="24">
        <v>14</v>
      </c>
      <c r="L11" s="11">
        <v>20.399999999999999</v>
      </c>
      <c r="M11" s="24">
        <v>12</v>
      </c>
      <c r="N11" s="42">
        <v>23.75</v>
      </c>
      <c r="O11" s="24">
        <v>8</v>
      </c>
      <c r="P11" s="43">
        <v>34.5</v>
      </c>
      <c r="Q11" s="24">
        <v>14</v>
      </c>
      <c r="R11" s="32">
        <v>21.25</v>
      </c>
      <c r="S11" s="27"/>
      <c r="T11" s="71"/>
      <c r="U11" s="27">
        <f>SUM(LARGE(Y11:AC11,{1,2,3}))+P11+R11</f>
        <v>136.05000000000001</v>
      </c>
      <c r="Y11" s="22">
        <f>F11</f>
        <v>27.55</v>
      </c>
      <c r="Z11" s="22">
        <f>H11</f>
        <v>17</v>
      </c>
      <c r="AA11" s="22">
        <f>J11</f>
        <v>29</v>
      </c>
      <c r="AB11" s="22">
        <f>L11</f>
        <v>20.399999999999999</v>
      </c>
      <c r="AC11" s="22">
        <f>N11</f>
        <v>23.75</v>
      </c>
      <c r="AD11" s="22">
        <f>P11</f>
        <v>34.5</v>
      </c>
      <c r="AE11" s="22">
        <f>R11</f>
        <v>21.25</v>
      </c>
      <c r="AH11" s="1">
        <v>8</v>
      </c>
      <c r="AI11" s="1">
        <v>56</v>
      </c>
      <c r="AJ11" s="43">
        <v>34.5</v>
      </c>
      <c r="AK11" s="1">
        <v>28.25</v>
      </c>
      <c r="AL11" s="1">
        <v>23</v>
      </c>
      <c r="AM11" s="11">
        <v>27.599999999999998</v>
      </c>
      <c r="AN11" s="1">
        <v>17.25</v>
      </c>
      <c r="AO11" s="1">
        <v>8</v>
      </c>
      <c r="AP11" s="43">
        <v>25.3</v>
      </c>
    </row>
    <row r="12" spans="1:42" x14ac:dyDescent="0.3">
      <c r="A12" s="16">
        <v>9</v>
      </c>
      <c r="B12" s="3" t="s">
        <v>41</v>
      </c>
      <c r="C12" s="3">
        <v>2006</v>
      </c>
      <c r="D12" s="4" t="s">
        <v>30</v>
      </c>
      <c r="E12" s="28">
        <v>11</v>
      </c>
      <c r="F12" s="29">
        <v>19</v>
      </c>
      <c r="G12" s="28">
        <v>11</v>
      </c>
      <c r="H12" s="19">
        <v>20</v>
      </c>
      <c r="I12" s="26">
        <v>10</v>
      </c>
      <c r="J12" s="1">
        <v>21</v>
      </c>
      <c r="K12" s="24">
        <v>18</v>
      </c>
      <c r="L12" s="11">
        <v>15.6</v>
      </c>
      <c r="M12" s="24">
        <v>9</v>
      </c>
      <c r="N12" s="35">
        <v>27.5</v>
      </c>
      <c r="O12" s="24">
        <v>13</v>
      </c>
      <c r="P12" s="42">
        <v>22.5</v>
      </c>
      <c r="Q12" s="24">
        <v>11</v>
      </c>
      <c r="R12" s="32">
        <v>25</v>
      </c>
      <c r="S12" s="27"/>
      <c r="T12" s="71"/>
      <c r="U12" s="27">
        <f>SUM(LARGE(Y12:AC12,{1,2,3}))+P12+R12</f>
        <v>116</v>
      </c>
      <c r="Y12" s="22">
        <f>F12</f>
        <v>19</v>
      </c>
      <c r="Z12" s="22">
        <f>H12</f>
        <v>20</v>
      </c>
      <c r="AA12" s="22">
        <f>J12</f>
        <v>21</v>
      </c>
      <c r="AB12" s="22">
        <f>L12</f>
        <v>15.6</v>
      </c>
      <c r="AC12" s="22">
        <f>N12</f>
        <v>27.5</v>
      </c>
      <c r="AD12" s="22">
        <f>P12</f>
        <v>22.5</v>
      </c>
      <c r="AE12" s="22">
        <f>R12</f>
        <v>25</v>
      </c>
      <c r="AH12" s="1">
        <v>9</v>
      </c>
      <c r="AI12" s="1">
        <v>54</v>
      </c>
      <c r="AJ12" s="43">
        <v>33</v>
      </c>
      <c r="AK12" s="1">
        <v>27.5</v>
      </c>
      <c r="AL12" s="1">
        <v>22</v>
      </c>
      <c r="AM12" s="11">
        <v>26.4</v>
      </c>
      <c r="AN12" s="1">
        <v>16.5</v>
      </c>
      <c r="AO12" s="1">
        <v>7</v>
      </c>
      <c r="AP12" s="43">
        <v>24.200000000000003</v>
      </c>
    </row>
    <row r="13" spans="1:42" x14ac:dyDescent="0.3">
      <c r="A13" s="16">
        <v>10</v>
      </c>
      <c r="B13" s="3" t="s">
        <v>31</v>
      </c>
      <c r="C13" s="3">
        <v>2006</v>
      </c>
      <c r="D13" s="4" t="s">
        <v>86</v>
      </c>
      <c r="E13" s="28">
        <v>4</v>
      </c>
      <c r="F13" s="29">
        <v>29.45</v>
      </c>
      <c r="G13" s="28">
        <v>34</v>
      </c>
      <c r="H13" s="19">
        <v>1</v>
      </c>
      <c r="I13" s="26">
        <v>17</v>
      </c>
      <c r="J13" s="42">
        <v>14</v>
      </c>
      <c r="K13" s="24">
        <v>9</v>
      </c>
      <c r="L13" s="11">
        <v>26.4</v>
      </c>
      <c r="M13" s="24">
        <v>15</v>
      </c>
      <c r="N13" s="42">
        <v>20</v>
      </c>
      <c r="O13" s="24">
        <v>23</v>
      </c>
      <c r="P13" s="51">
        <v>8.8000000000000007</v>
      </c>
      <c r="Q13" s="24">
        <v>13</v>
      </c>
      <c r="R13" s="32">
        <v>22.5</v>
      </c>
      <c r="S13" s="27"/>
      <c r="T13" s="73"/>
      <c r="U13" s="27">
        <f>SUM(LARGE(Y13:AC13,{1,2,3}))+P13+R13</f>
        <v>107.14999999999999</v>
      </c>
      <c r="Y13" s="22">
        <f>F13</f>
        <v>29.45</v>
      </c>
      <c r="Z13" s="22">
        <f>H13</f>
        <v>1</v>
      </c>
      <c r="AA13" s="22">
        <f>J13</f>
        <v>14</v>
      </c>
      <c r="AB13" s="22">
        <f>L13</f>
        <v>26.4</v>
      </c>
      <c r="AC13" s="22">
        <f>N13</f>
        <v>20</v>
      </c>
      <c r="AD13" s="22">
        <f>P13</f>
        <v>8.8000000000000007</v>
      </c>
      <c r="AE13" s="22">
        <f>R13</f>
        <v>22.5</v>
      </c>
      <c r="AH13" s="1">
        <v>10</v>
      </c>
      <c r="AI13" s="1">
        <v>52</v>
      </c>
      <c r="AJ13" s="43">
        <v>31.5</v>
      </c>
      <c r="AK13" s="1">
        <v>26.25</v>
      </c>
      <c r="AL13" s="1">
        <v>21</v>
      </c>
      <c r="AM13" s="11">
        <v>25.2</v>
      </c>
      <c r="AN13" s="1">
        <v>15.75</v>
      </c>
      <c r="AO13" s="1">
        <v>6</v>
      </c>
      <c r="AP13" s="43">
        <v>23.1</v>
      </c>
    </row>
    <row r="14" spans="1:42" x14ac:dyDescent="0.3">
      <c r="A14" s="16">
        <v>11</v>
      </c>
      <c r="B14" s="3" t="s">
        <v>91</v>
      </c>
      <c r="C14" s="3">
        <v>2006</v>
      </c>
      <c r="D14" s="4" t="s">
        <v>34</v>
      </c>
      <c r="E14" s="28">
        <v>12</v>
      </c>
      <c r="F14" s="29">
        <v>18.05</v>
      </c>
      <c r="G14" s="28">
        <v>9</v>
      </c>
      <c r="H14" s="19">
        <v>22</v>
      </c>
      <c r="I14" s="28">
        <v>7</v>
      </c>
      <c r="J14" s="1">
        <v>25</v>
      </c>
      <c r="K14" s="24">
        <v>12</v>
      </c>
      <c r="L14" s="11">
        <v>22.8</v>
      </c>
      <c r="M14" s="24">
        <v>22</v>
      </c>
      <c r="N14" s="35">
        <v>11.25</v>
      </c>
      <c r="O14" s="24">
        <v>17</v>
      </c>
      <c r="P14" s="31">
        <v>17.5</v>
      </c>
      <c r="Q14" s="24"/>
      <c r="R14" s="19"/>
      <c r="S14" s="78"/>
      <c r="T14" s="74"/>
      <c r="U14" s="27">
        <f>SUM(LARGE(Y14:AC14,{1,2,3}))+P14+R14</f>
        <v>87.3</v>
      </c>
      <c r="Y14" s="22">
        <f>F14</f>
        <v>18.05</v>
      </c>
      <c r="Z14" s="22">
        <f>H14</f>
        <v>22</v>
      </c>
      <c r="AA14" s="22">
        <f>J14</f>
        <v>25</v>
      </c>
      <c r="AB14" s="22">
        <f>L14</f>
        <v>22.8</v>
      </c>
      <c r="AC14" s="22">
        <f>N14</f>
        <v>11.25</v>
      </c>
      <c r="AD14" s="22">
        <f>P14</f>
        <v>17.5</v>
      </c>
      <c r="AE14" s="22">
        <f>R14</f>
        <v>0</v>
      </c>
      <c r="AH14" s="1">
        <v>11</v>
      </c>
      <c r="AI14" s="1">
        <v>50</v>
      </c>
      <c r="AJ14" s="43">
        <v>30</v>
      </c>
      <c r="AK14" s="1">
        <v>25</v>
      </c>
      <c r="AL14" s="1">
        <v>20</v>
      </c>
      <c r="AM14" s="11">
        <v>24</v>
      </c>
      <c r="AN14" s="1">
        <v>15</v>
      </c>
      <c r="AO14" s="1">
        <v>5</v>
      </c>
      <c r="AP14" s="43">
        <v>22</v>
      </c>
    </row>
    <row r="15" spans="1:42" x14ac:dyDescent="0.3">
      <c r="A15" s="16">
        <v>12</v>
      </c>
      <c r="B15" s="3" t="s">
        <v>14</v>
      </c>
      <c r="C15" s="3">
        <v>2007</v>
      </c>
      <c r="D15" s="4" t="s">
        <v>45</v>
      </c>
      <c r="E15" s="28">
        <v>27</v>
      </c>
      <c r="F15" s="29">
        <v>3.8</v>
      </c>
      <c r="G15" s="28">
        <v>30</v>
      </c>
      <c r="H15" s="19">
        <v>1</v>
      </c>
      <c r="I15" s="26">
        <v>25</v>
      </c>
      <c r="J15" s="1">
        <v>6</v>
      </c>
      <c r="K15" s="24">
        <v>7</v>
      </c>
      <c r="L15" s="11">
        <v>30</v>
      </c>
      <c r="M15" s="24">
        <v>13</v>
      </c>
      <c r="N15" s="35">
        <v>22.5</v>
      </c>
      <c r="O15" s="24">
        <v>22</v>
      </c>
      <c r="P15" s="31">
        <v>9.9</v>
      </c>
      <c r="Q15" s="24">
        <v>16</v>
      </c>
      <c r="R15" s="32">
        <v>18.75</v>
      </c>
      <c r="S15" s="27"/>
      <c r="T15" s="71"/>
      <c r="U15" s="27">
        <f>SUM(LARGE(Y15:AC15,{1,2,3}))+P15+R15</f>
        <v>87.15</v>
      </c>
      <c r="Y15" s="22">
        <f>F15</f>
        <v>3.8</v>
      </c>
      <c r="Z15" s="22">
        <f>H15</f>
        <v>1</v>
      </c>
      <c r="AA15" s="22">
        <f>J15</f>
        <v>6</v>
      </c>
      <c r="AB15" s="22">
        <f>L15</f>
        <v>30</v>
      </c>
      <c r="AC15" s="22">
        <f>N15</f>
        <v>22.5</v>
      </c>
      <c r="AD15" s="22">
        <f>P15</f>
        <v>9.9</v>
      </c>
      <c r="AE15" s="22">
        <f>R15</f>
        <v>18.75</v>
      </c>
      <c r="AH15" s="1">
        <v>12</v>
      </c>
      <c r="AI15" s="1">
        <v>48</v>
      </c>
      <c r="AJ15" s="43">
        <v>28.5</v>
      </c>
      <c r="AK15" s="1">
        <v>23.75</v>
      </c>
      <c r="AL15" s="1">
        <v>19</v>
      </c>
      <c r="AM15" s="11">
        <v>22.8</v>
      </c>
      <c r="AN15" s="1">
        <v>14.25</v>
      </c>
      <c r="AO15" s="1">
        <v>4</v>
      </c>
      <c r="AP15" s="43">
        <v>20.900000000000002</v>
      </c>
    </row>
    <row r="16" spans="1:42" x14ac:dyDescent="0.3">
      <c r="A16" s="16">
        <v>13</v>
      </c>
      <c r="B16" s="3" t="s">
        <v>35</v>
      </c>
      <c r="C16" s="3">
        <v>2006</v>
      </c>
      <c r="D16" s="4" t="s">
        <v>49</v>
      </c>
      <c r="E16" s="28">
        <v>7</v>
      </c>
      <c r="F16" s="29">
        <v>23.75</v>
      </c>
      <c r="G16" s="28">
        <v>10</v>
      </c>
      <c r="H16" s="19">
        <v>21</v>
      </c>
      <c r="I16" s="26">
        <v>16</v>
      </c>
      <c r="J16" s="1">
        <v>15</v>
      </c>
      <c r="K16" s="24">
        <v>23</v>
      </c>
      <c r="L16" s="11">
        <v>9.6</v>
      </c>
      <c r="M16" s="24">
        <v>11</v>
      </c>
      <c r="N16" s="42">
        <v>25</v>
      </c>
      <c r="O16" s="24">
        <v>18</v>
      </c>
      <c r="P16" s="31">
        <v>16.25</v>
      </c>
      <c r="Q16" s="24"/>
      <c r="R16" s="29"/>
      <c r="S16" s="74"/>
      <c r="T16" s="74"/>
      <c r="U16" s="27">
        <f>SUM(LARGE(Y16:AC16,{1,2,3}))+P16+R16</f>
        <v>86</v>
      </c>
      <c r="Y16" s="22">
        <f>F16</f>
        <v>23.75</v>
      </c>
      <c r="Z16" s="22">
        <f>H16</f>
        <v>21</v>
      </c>
      <c r="AA16" s="22">
        <f>J16</f>
        <v>15</v>
      </c>
      <c r="AB16" s="22">
        <f>L16</f>
        <v>9.6</v>
      </c>
      <c r="AC16" s="22">
        <f>N16</f>
        <v>25</v>
      </c>
      <c r="AD16" s="22">
        <f>P16</f>
        <v>16.25</v>
      </c>
      <c r="AE16" s="22">
        <f>R16</f>
        <v>0</v>
      </c>
      <c r="AH16" s="1">
        <v>13</v>
      </c>
      <c r="AI16" s="1">
        <v>46</v>
      </c>
      <c r="AJ16" s="43">
        <v>27</v>
      </c>
      <c r="AK16" s="1">
        <v>22.5</v>
      </c>
      <c r="AL16" s="1">
        <v>18</v>
      </c>
      <c r="AM16" s="11">
        <v>21.599999999999998</v>
      </c>
      <c r="AN16" s="1">
        <v>13.5</v>
      </c>
      <c r="AO16" s="1">
        <v>3</v>
      </c>
      <c r="AP16" s="43">
        <v>19.8</v>
      </c>
    </row>
    <row r="17" spans="1:42" x14ac:dyDescent="0.3">
      <c r="A17" s="16">
        <v>14</v>
      </c>
      <c r="B17" s="3" t="s">
        <v>39</v>
      </c>
      <c r="C17" s="3">
        <v>2006</v>
      </c>
      <c r="D17" s="4" t="s">
        <v>40</v>
      </c>
      <c r="E17" s="28">
        <v>10</v>
      </c>
      <c r="F17" s="29">
        <v>19.95</v>
      </c>
      <c r="G17" s="28">
        <v>20</v>
      </c>
      <c r="H17" s="19">
        <v>11</v>
      </c>
      <c r="I17" s="26">
        <v>21</v>
      </c>
      <c r="J17" s="35">
        <v>10</v>
      </c>
      <c r="K17" s="24">
        <v>8</v>
      </c>
      <c r="L17" s="11">
        <v>27.599999999999998</v>
      </c>
      <c r="M17" s="24">
        <v>14</v>
      </c>
      <c r="N17" s="35">
        <v>21.25</v>
      </c>
      <c r="O17" s="24">
        <v>20</v>
      </c>
      <c r="P17" s="31">
        <v>12.100000000000001</v>
      </c>
      <c r="Q17" s="24"/>
      <c r="R17" s="29"/>
      <c r="S17" s="74"/>
      <c r="T17" s="74"/>
      <c r="U17" s="27">
        <f>SUM(LARGE(Y17:AC17,{1,2,3}))+P17+R17</f>
        <v>80.900000000000006</v>
      </c>
      <c r="Y17" s="22">
        <f>F17</f>
        <v>19.95</v>
      </c>
      <c r="Z17" s="22">
        <f>H17</f>
        <v>11</v>
      </c>
      <c r="AA17" s="22">
        <f>J17</f>
        <v>10</v>
      </c>
      <c r="AB17" s="22">
        <f>L17</f>
        <v>27.599999999999998</v>
      </c>
      <c r="AC17" s="22">
        <f>N17</f>
        <v>21.25</v>
      </c>
      <c r="AD17" s="22">
        <f>P17</f>
        <v>12.100000000000001</v>
      </c>
      <c r="AE17" s="22">
        <f>R17</f>
        <v>0</v>
      </c>
      <c r="AH17" s="1">
        <v>14</v>
      </c>
      <c r="AI17" s="1">
        <v>44</v>
      </c>
      <c r="AJ17" s="43">
        <v>25.5</v>
      </c>
      <c r="AK17" s="1">
        <v>21.25</v>
      </c>
      <c r="AL17" s="1">
        <v>17</v>
      </c>
      <c r="AM17" s="11">
        <v>20.399999999999999</v>
      </c>
      <c r="AN17" s="1">
        <v>12.75</v>
      </c>
      <c r="AO17" s="1">
        <v>2</v>
      </c>
      <c r="AP17" s="43">
        <v>18.700000000000003</v>
      </c>
    </row>
    <row r="18" spans="1:42" x14ac:dyDescent="0.3">
      <c r="A18" s="16">
        <v>15</v>
      </c>
      <c r="B18" s="3" t="s">
        <v>48</v>
      </c>
      <c r="C18" s="3">
        <v>2005</v>
      </c>
      <c r="D18" s="4" t="s">
        <v>49</v>
      </c>
      <c r="E18" s="28">
        <v>19</v>
      </c>
      <c r="F18" s="29">
        <v>11.4</v>
      </c>
      <c r="G18" s="28">
        <v>15</v>
      </c>
      <c r="H18" s="19">
        <v>16</v>
      </c>
      <c r="I18" s="26">
        <v>14</v>
      </c>
      <c r="J18" s="42">
        <v>17</v>
      </c>
      <c r="K18" s="24">
        <v>10</v>
      </c>
      <c r="L18" s="11">
        <v>25.2</v>
      </c>
      <c r="M18" s="24">
        <v>7</v>
      </c>
      <c r="N18" s="51">
        <v>31.25</v>
      </c>
      <c r="O18" s="24"/>
      <c r="P18" s="29"/>
      <c r="Q18" s="24"/>
      <c r="R18" s="29"/>
      <c r="S18" s="74"/>
      <c r="T18" s="74"/>
      <c r="U18" s="27">
        <f>SUM(LARGE(Y18:AC18,{1,2,3}))+P18+R18</f>
        <v>73.45</v>
      </c>
      <c r="Y18" s="22">
        <f>F18</f>
        <v>11.4</v>
      </c>
      <c r="Z18" s="22">
        <f>H18</f>
        <v>16</v>
      </c>
      <c r="AA18" s="22">
        <f>J18</f>
        <v>17</v>
      </c>
      <c r="AB18" s="22">
        <f>L18</f>
        <v>25.2</v>
      </c>
      <c r="AC18" s="22">
        <f>N18</f>
        <v>31.25</v>
      </c>
      <c r="AD18" s="22">
        <f>P18</f>
        <v>0</v>
      </c>
      <c r="AE18" s="22">
        <f>R18</f>
        <v>0</v>
      </c>
      <c r="AH18" s="1">
        <v>15</v>
      </c>
      <c r="AI18" s="1">
        <v>42</v>
      </c>
      <c r="AJ18" s="43">
        <v>24</v>
      </c>
      <c r="AK18" s="1">
        <v>20</v>
      </c>
      <c r="AL18" s="1">
        <v>16</v>
      </c>
      <c r="AM18" s="11">
        <v>19.2</v>
      </c>
      <c r="AN18" s="1">
        <v>12</v>
      </c>
      <c r="AO18" s="1">
        <v>1</v>
      </c>
      <c r="AP18" s="43">
        <v>17.600000000000001</v>
      </c>
    </row>
    <row r="19" spans="1:42" x14ac:dyDescent="0.3">
      <c r="A19" s="16">
        <v>16</v>
      </c>
      <c r="B19" s="3" t="s">
        <v>36</v>
      </c>
      <c r="C19" s="3">
        <v>2005</v>
      </c>
      <c r="D19" s="4" t="s">
        <v>37</v>
      </c>
      <c r="E19" s="28">
        <v>8</v>
      </c>
      <c r="F19" s="29">
        <v>21.85</v>
      </c>
      <c r="G19" s="28">
        <v>6</v>
      </c>
      <c r="H19" s="19">
        <v>27</v>
      </c>
      <c r="I19" s="26">
        <v>11</v>
      </c>
      <c r="J19" s="1">
        <v>20</v>
      </c>
      <c r="K19" s="24">
        <v>16</v>
      </c>
      <c r="L19" s="11">
        <v>18</v>
      </c>
      <c r="M19" s="24"/>
      <c r="N19" s="16"/>
      <c r="O19" s="24"/>
      <c r="P19" s="29"/>
      <c r="Q19" s="24"/>
      <c r="R19" s="29"/>
      <c r="S19" s="74"/>
      <c r="T19" s="74"/>
      <c r="U19" s="27">
        <f>SUM(LARGE(Y19:AC19,{1,2,3}))+P19+R19</f>
        <v>68.849999999999994</v>
      </c>
      <c r="Y19" s="22">
        <f>F19</f>
        <v>21.85</v>
      </c>
      <c r="Z19" s="22">
        <f>H19</f>
        <v>27</v>
      </c>
      <c r="AA19" s="22">
        <f>J19</f>
        <v>20</v>
      </c>
      <c r="AB19" s="22">
        <f>L19</f>
        <v>18</v>
      </c>
      <c r="AC19" s="22">
        <f>N19</f>
        <v>0</v>
      </c>
      <c r="AD19" s="22">
        <f>P19</f>
        <v>0</v>
      </c>
      <c r="AE19" s="22">
        <f>R19</f>
        <v>0</v>
      </c>
      <c r="AH19" s="1">
        <v>16</v>
      </c>
      <c r="AI19" s="1">
        <v>40</v>
      </c>
      <c r="AJ19" s="43">
        <v>22.5</v>
      </c>
      <c r="AK19" s="1">
        <v>18.75</v>
      </c>
      <c r="AL19" s="1">
        <v>15</v>
      </c>
      <c r="AM19" s="11">
        <v>18</v>
      </c>
      <c r="AN19" s="1">
        <v>11.25</v>
      </c>
      <c r="AO19" s="1">
        <v>1</v>
      </c>
      <c r="AP19" s="43">
        <v>16.5</v>
      </c>
    </row>
    <row r="20" spans="1:42" x14ac:dyDescent="0.3">
      <c r="A20" s="16">
        <v>17</v>
      </c>
      <c r="B20" s="3" t="s">
        <v>67</v>
      </c>
      <c r="C20" s="3">
        <v>2006</v>
      </c>
      <c r="D20" s="4" t="s">
        <v>49</v>
      </c>
      <c r="E20" s="28">
        <v>46</v>
      </c>
      <c r="F20" s="29">
        <v>0.5</v>
      </c>
      <c r="G20" s="28">
        <v>47</v>
      </c>
      <c r="H20" s="19">
        <v>0.5</v>
      </c>
      <c r="I20" s="26">
        <v>24</v>
      </c>
      <c r="J20" s="42">
        <v>7</v>
      </c>
      <c r="K20" s="24">
        <v>11</v>
      </c>
      <c r="L20" s="11">
        <v>24</v>
      </c>
      <c r="M20" s="24">
        <v>10</v>
      </c>
      <c r="N20" s="42">
        <v>26.25</v>
      </c>
      <c r="O20" s="24">
        <v>25</v>
      </c>
      <c r="P20" s="31">
        <v>6.6000000000000005</v>
      </c>
      <c r="Q20" s="24"/>
      <c r="R20" s="29"/>
      <c r="S20" s="74"/>
      <c r="T20" s="74"/>
      <c r="U20" s="27">
        <f>SUM(LARGE(Y20:AC20,{1,2,3}))+P20+R20</f>
        <v>63.85</v>
      </c>
      <c r="Y20" s="22">
        <f>F20</f>
        <v>0.5</v>
      </c>
      <c r="Z20" s="22">
        <f>H20</f>
        <v>0.5</v>
      </c>
      <c r="AA20" s="22">
        <f>J20</f>
        <v>7</v>
      </c>
      <c r="AB20" s="22">
        <f>L20</f>
        <v>24</v>
      </c>
      <c r="AC20" s="22">
        <f>N20</f>
        <v>26.25</v>
      </c>
      <c r="AD20" s="22">
        <f>P20</f>
        <v>6.6000000000000005</v>
      </c>
      <c r="AE20" s="22">
        <f>R20</f>
        <v>0</v>
      </c>
      <c r="AH20" s="1">
        <v>17</v>
      </c>
      <c r="AI20" s="1">
        <v>39</v>
      </c>
      <c r="AJ20" s="43">
        <v>21</v>
      </c>
      <c r="AK20" s="1">
        <v>17.5</v>
      </c>
      <c r="AL20" s="1">
        <v>14</v>
      </c>
      <c r="AM20" s="11">
        <v>16.8</v>
      </c>
      <c r="AN20" s="1">
        <v>10.5</v>
      </c>
      <c r="AO20" s="1">
        <v>1</v>
      </c>
      <c r="AP20" s="43">
        <v>15.4</v>
      </c>
    </row>
    <row r="21" spans="1:42" x14ac:dyDescent="0.3">
      <c r="A21" s="16">
        <v>18</v>
      </c>
      <c r="B21" s="3" t="s">
        <v>92</v>
      </c>
      <c r="C21" s="3">
        <v>2007</v>
      </c>
      <c r="D21" s="4" t="s">
        <v>37</v>
      </c>
      <c r="E21" s="28"/>
      <c r="F21" s="29"/>
      <c r="G21" s="28"/>
      <c r="H21" s="19"/>
      <c r="I21" s="28">
        <v>15</v>
      </c>
      <c r="J21" s="1">
        <v>16</v>
      </c>
      <c r="K21" s="24">
        <v>15</v>
      </c>
      <c r="L21" s="11">
        <v>19.2</v>
      </c>
      <c r="M21" s="24">
        <v>8</v>
      </c>
      <c r="N21" s="35">
        <v>28.25</v>
      </c>
      <c r="O21" s="24"/>
      <c r="P21" s="29"/>
      <c r="Q21" s="24"/>
      <c r="R21" s="29"/>
      <c r="S21" s="74"/>
      <c r="T21" s="74"/>
      <c r="U21" s="27">
        <f>SUM(LARGE(Y21:AC21,{1,2,3}))+P21+R21</f>
        <v>63.45</v>
      </c>
      <c r="Y21" s="22">
        <f>F21</f>
        <v>0</v>
      </c>
      <c r="Z21" s="22">
        <f>H21</f>
        <v>0</v>
      </c>
      <c r="AA21" s="22">
        <f>J21</f>
        <v>16</v>
      </c>
      <c r="AB21" s="22">
        <f>L21</f>
        <v>19.2</v>
      </c>
      <c r="AC21" s="22">
        <f>N21</f>
        <v>28.25</v>
      </c>
      <c r="AD21" s="22">
        <f>P21</f>
        <v>0</v>
      </c>
      <c r="AE21" s="22">
        <f>R21</f>
        <v>0</v>
      </c>
      <c r="AH21" s="1">
        <v>18</v>
      </c>
      <c r="AI21" s="1">
        <v>38</v>
      </c>
      <c r="AJ21" s="43">
        <v>19.5</v>
      </c>
      <c r="AK21" s="1">
        <v>16.25</v>
      </c>
      <c r="AL21" s="1">
        <v>13</v>
      </c>
      <c r="AM21" s="11">
        <v>15.6</v>
      </c>
      <c r="AN21" s="1">
        <v>9.75</v>
      </c>
      <c r="AO21" s="1">
        <v>1</v>
      </c>
      <c r="AP21" s="43">
        <v>14.3</v>
      </c>
    </row>
    <row r="22" spans="1:42" x14ac:dyDescent="0.3">
      <c r="A22" s="16">
        <v>19</v>
      </c>
      <c r="B22" s="3" t="s">
        <v>10</v>
      </c>
      <c r="C22" s="3">
        <v>2007</v>
      </c>
      <c r="D22" s="4" t="s">
        <v>30</v>
      </c>
      <c r="E22" s="28">
        <v>2</v>
      </c>
      <c r="F22" s="29">
        <v>34.200000000000003</v>
      </c>
      <c r="G22" s="28">
        <v>7</v>
      </c>
      <c r="H22" s="19">
        <v>25</v>
      </c>
      <c r="I22" s="28"/>
      <c r="J22" s="16"/>
      <c r="K22" s="24"/>
      <c r="L22" s="11"/>
      <c r="M22" s="24"/>
      <c r="N22" s="16"/>
      <c r="O22" s="24"/>
      <c r="P22" s="29"/>
      <c r="Q22" s="24"/>
      <c r="R22" s="29"/>
      <c r="S22" s="74"/>
      <c r="T22" s="74"/>
      <c r="U22" s="27">
        <f>SUM(LARGE(Y22:AC22,{1,2,3}))+P22+R22</f>
        <v>59.2</v>
      </c>
      <c r="Y22" s="22">
        <f>F22</f>
        <v>34.200000000000003</v>
      </c>
      <c r="Z22" s="22">
        <f>H22</f>
        <v>25</v>
      </c>
      <c r="AA22" s="22">
        <f>J22</f>
        <v>0</v>
      </c>
      <c r="AB22" s="22">
        <f>L22</f>
        <v>0</v>
      </c>
      <c r="AC22" s="22">
        <f>N22</f>
        <v>0</v>
      </c>
      <c r="AD22" s="22">
        <f>P22</f>
        <v>0</v>
      </c>
      <c r="AE22" s="22">
        <f>R22</f>
        <v>0</v>
      </c>
      <c r="AH22" s="1">
        <v>19</v>
      </c>
      <c r="AI22" s="1">
        <v>37</v>
      </c>
      <c r="AJ22" s="43">
        <v>18</v>
      </c>
      <c r="AK22" s="1">
        <v>15</v>
      </c>
      <c r="AL22" s="1">
        <v>12</v>
      </c>
      <c r="AM22" s="11">
        <v>14.399999999999999</v>
      </c>
      <c r="AN22" s="1">
        <v>9</v>
      </c>
      <c r="AO22" s="1">
        <v>1</v>
      </c>
      <c r="AP22" s="43">
        <v>13.200000000000001</v>
      </c>
    </row>
    <row r="23" spans="1:42" x14ac:dyDescent="0.3">
      <c r="A23" s="16">
        <v>20</v>
      </c>
      <c r="B23" s="3" t="s">
        <v>13</v>
      </c>
      <c r="C23" s="3">
        <v>2007</v>
      </c>
      <c r="D23" s="4" t="s">
        <v>45</v>
      </c>
      <c r="E23" s="28">
        <v>35</v>
      </c>
      <c r="F23" s="29">
        <v>0.95</v>
      </c>
      <c r="G23" s="28">
        <v>24</v>
      </c>
      <c r="H23" s="19">
        <v>7</v>
      </c>
      <c r="I23" s="26">
        <v>13</v>
      </c>
      <c r="J23" s="50">
        <v>18</v>
      </c>
      <c r="K23" s="24">
        <v>24</v>
      </c>
      <c r="L23" s="11">
        <v>8.4</v>
      </c>
      <c r="M23" s="24">
        <v>17</v>
      </c>
      <c r="N23" s="50">
        <v>17.5</v>
      </c>
      <c r="O23" s="24">
        <v>19</v>
      </c>
      <c r="P23" s="31">
        <v>13.200000000000001</v>
      </c>
      <c r="Q23" s="24"/>
      <c r="R23" s="29"/>
      <c r="S23" s="74"/>
      <c r="T23" s="74"/>
      <c r="U23" s="27">
        <f>SUM(LARGE(Y23:AC23,{1,2,3}))+P23+R23</f>
        <v>57.1</v>
      </c>
      <c r="Y23" s="22">
        <f>F23</f>
        <v>0.95</v>
      </c>
      <c r="Z23" s="22">
        <f>H23</f>
        <v>7</v>
      </c>
      <c r="AA23" s="22">
        <f>J23</f>
        <v>18</v>
      </c>
      <c r="AB23" s="22">
        <f>L23</f>
        <v>8.4</v>
      </c>
      <c r="AC23" s="22">
        <f>N23</f>
        <v>17.5</v>
      </c>
      <c r="AD23" s="22">
        <f>P23</f>
        <v>13.200000000000001</v>
      </c>
      <c r="AE23" s="22">
        <f>R23</f>
        <v>0</v>
      </c>
      <c r="AH23" s="1">
        <v>20</v>
      </c>
      <c r="AI23" s="1">
        <v>36</v>
      </c>
      <c r="AJ23" s="43">
        <v>16.5</v>
      </c>
      <c r="AK23" s="1">
        <v>13.75</v>
      </c>
      <c r="AL23" s="1">
        <v>11</v>
      </c>
      <c r="AM23" s="11">
        <v>13.2</v>
      </c>
      <c r="AN23" s="1">
        <v>8.25</v>
      </c>
      <c r="AO23" s="1">
        <v>1</v>
      </c>
      <c r="AP23" s="43">
        <v>12.100000000000001</v>
      </c>
    </row>
    <row r="24" spans="1:42" x14ac:dyDescent="0.3">
      <c r="A24" s="16">
        <v>21</v>
      </c>
      <c r="B24" s="3" t="s">
        <v>44</v>
      </c>
      <c r="C24" s="3">
        <v>2006</v>
      </c>
      <c r="D24" s="4" t="s">
        <v>45</v>
      </c>
      <c r="E24" s="28">
        <v>16</v>
      </c>
      <c r="F24" s="29">
        <v>14.25</v>
      </c>
      <c r="G24" s="28">
        <v>27</v>
      </c>
      <c r="H24" s="19">
        <v>4</v>
      </c>
      <c r="I24" s="26">
        <v>33</v>
      </c>
      <c r="J24" s="35">
        <v>1</v>
      </c>
      <c r="K24" s="24">
        <v>22</v>
      </c>
      <c r="L24" s="11">
        <v>10.799999999999999</v>
      </c>
      <c r="M24" s="24">
        <v>16</v>
      </c>
      <c r="N24" s="35">
        <v>18.75</v>
      </c>
      <c r="O24" s="24">
        <v>26</v>
      </c>
      <c r="P24" s="31">
        <v>5.5</v>
      </c>
      <c r="Q24" s="24"/>
      <c r="R24" s="29"/>
      <c r="S24" s="74"/>
      <c r="T24" s="74"/>
      <c r="U24" s="27">
        <f>SUM(LARGE(Y24:AC24,{1,2,3}))+P24+R24</f>
        <v>49.3</v>
      </c>
      <c r="Y24" s="22">
        <f>F24</f>
        <v>14.25</v>
      </c>
      <c r="Z24" s="22">
        <f>H24</f>
        <v>4</v>
      </c>
      <c r="AA24" s="22">
        <f>J24</f>
        <v>1</v>
      </c>
      <c r="AB24" s="22">
        <f>L24</f>
        <v>10.799999999999999</v>
      </c>
      <c r="AC24" s="22">
        <f>N24</f>
        <v>18.75</v>
      </c>
      <c r="AD24" s="22">
        <f>P24</f>
        <v>5.5</v>
      </c>
      <c r="AE24" s="22">
        <f>R24</f>
        <v>0</v>
      </c>
      <c r="AH24" s="1">
        <v>21</v>
      </c>
      <c r="AI24" s="1">
        <v>35</v>
      </c>
      <c r="AJ24" s="43">
        <v>15</v>
      </c>
      <c r="AK24" s="1">
        <v>12.5</v>
      </c>
      <c r="AL24" s="1">
        <v>10</v>
      </c>
      <c r="AM24" s="11">
        <v>12</v>
      </c>
      <c r="AN24" s="1">
        <v>7.5</v>
      </c>
      <c r="AO24" s="1">
        <v>1</v>
      </c>
      <c r="AP24" s="43">
        <v>11</v>
      </c>
    </row>
    <row r="25" spans="1:42" x14ac:dyDescent="0.3">
      <c r="A25" s="16">
        <v>22</v>
      </c>
      <c r="B25" s="3" t="s">
        <v>11</v>
      </c>
      <c r="C25" s="3">
        <v>2007</v>
      </c>
      <c r="D25" s="4" t="s">
        <v>43</v>
      </c>
      <c r="E25" s="28">
        <v>15</v>
      </c>
      <c r="F25" s="29">
        <v>15.2</v>
      </c>
      <c r="G25" s="28">
        <v>13</v>
      </c>
      <c r="H25" s="19">
        <v>18</v>
      </c>
      <c r="I25" s="30">
        <v>20</v>
      </c>
      <c r="J25" s="50">
        <v>11</v>
      </c>
      <c r="K25" s="24">
        <v>19</v>
      </c>
      <c r="L25" s="11">
        <v>14.399999999999999</v>
      </c>
      <c r="M25" s="24">
        <v>23</v>
      </c>
      <c r="N25" s="50">
        <v>10</v>
      </c>
      <c r="O25" s="24"/>
      <c r="P25" s="29"/>
      <c r="Q25" s="24"/>
      <c r="R25" s="29"/>
      <c r="S25" s="74"/>
      <c r="T25" s="74"/>
      <c r="U25" s="27">
        <f>SUM(LARGE(Y25:AC25,{1,2,3}))+P25+R25</f>
        <v>47.6</v>
      </c>
      <c r="Y25" s="22">
        <f>F25</f>
        <v>15.2</v>
      </c>
      <c r="Z25" s="22">
        <f>H25</f>
        <v>18</v>
      </c>
      <c r="AA25" s="22">
        <f>J25</f>
        <v>11</v>
      </c>
      <c r="AB25" s="22">
        <f>L25</f>
        <v>14.399999999999999</v>
      </c>
      <c r="AC25" s="22">
        <f>N25</f>
        <v>10</v>
      </c>
      <c r="AD25" s="22">
        <f>P25</f>
        <v>0</v>
      </c>
      <c r="AE25" s="22">
        <f>R25</f>
        <v>0</v>
      </c>
      <c r="AH25" s="1">
        <v>22</v>
      </c>
      <c r="AI25" s="1">
        <v>34</v>
      </c>
      <c r="AJ25" s="43">
        <v>13.5</v>
      </c>
      <c r="AK25" s="1">
        <v>11.25</v>
      </c>
      <c r="AL25" s="1">
        <v>9</v>
      </c>
      <c r="AM25" s="11">
        <v>10.799999999999999</v>
      </c>
      <c r="AN25" s="1">
        <v>6.75</v>
      </c>
      <c r="AO25" s="1">
        <v>1</v>
      </c>
      <c r="AP25" s="43">
        <v>9.9</v>
      </c>
    </row>
    <row r="26" spans="1:42" x14ac:dyDescent="0.3">
      <c r="A26" s="16">
        <v>23</v>
      </c>
      <c r="B26" s="3" t="s">
        <v>12</v>
      </c>
      <c r="C26" s="3">
        <v>2008</v>
      </c>
      <c r="D26" s="4" t="s">
        <v>45</v>
      </c>
      <c r="E26" s="28">
        <v>55</v>
      </c>
      <c r="F26" s="29">
        <v>0.5</v>
      </c>
      <c r="G26" s="28">
        <v>18</v>
      </c>
      <c r="H26" s="19">
        <v>13</v>
      </c>
      <c r="I26" s="26">
        <v>4</v>
      </c>
      <c r="J26" s="50">
        <v>31</v>
      </c>
      <c r="K26" s="24">
        <v>35</v>
      </c>
      <c r="L26" s="11">
        <v>1.2</v>
      </c>
      <c r="M26" s="24">
        <v>33</v>
      </c>
      <c r="N26" s="35">
        <v>1</v>
      </c>
      <c r="O26" s="24"/>
      <c r="P26" s="29"/>
      <c r="Q26" s="24"/>
      <c r="R26" s="29"/>
      <c r="S26" s="74"/>
      <c r="T26" s="74"/>
      <c r="U26" s="27">
        <f>SUM(LARGE(Y26:AC26,{1,2,3}))+P26+R26</f>
        <v>45.2</v>
      </c>
      <c r="Y26" s="22">
        <f>F26</f>
        <v>0.5</v>
      </c>
      <c r="Z26" s="22">
        <f>H26</f>
        <v>13</v>
      </c>
      <c r="AA26" s="22">
        <f>J26</f>
        <v>31</v>
      </c>
      <c r="AB26" s="22">
        <f>L26</f>
        <v>1.2</v>
      </c>
      <c r="AC26" s="22">
        <f>N26</f>
        <v>1</v>
      </c>
      <c r="AD26" s="22">
        <f>P26</f>
        <v>0</v>
      </c>
      <c r="AE26" s="22">
        <f>R26</f>
        <v>0</v>
      </c>
      <c r="AH26" s="1">
        <v>23</v>
      </c>
      <c r="AI26" s="1">
        <v>33</v>
      </c>
      <c r="AJ26" s="43">
        <v>12</v>
      </c>
      <c r="AK26" s="1">
        <v>10</v>
      </c>
      <c r="AL26" s="1">
        <v>8</v>
      </c>
      <c r="AM26" s="11">
        <v>9.6</v>
      </c>
      <c r="AN26" s="1">
        <v>6</v>
      </c>
      <c r="AO26" s="1">
        <v>1</v>
      </c>
      <c r="AP26" s="43">
        <v>8.8000000000000007</v>
      </c>
    </row>
    <row r="27" spans="1:42" x14ac:dyDescent="0.3">
      <c r="A27" s="16">
        <v>24</v>
      </c>
      <c r="B27" s="3" t="s">
        <v>16</v>
      </c>
      <c r="C27" s="3">
        <v>2007</v>
      </c>
      <c r="D27" s="4" t="s">
        <v>54</v>
      </c>
      <c r="E27" s="28">
        <v>28</v>
      </c>
      <c r="F27" s="29">
        <v>2.85</v>
      </c>
      <c r="G27" s="28">
        <v>22</v>
      </c>
      <c r="H27" s="19">
        <v>9</v>
      </c>
      <c r="I27" s="26">
        <v>27</v>
      </c>
      <c r="J27" s="35">
        <v>4</v>
      </c>
      <c r="K27" s="24">
        <v>13</v>
      </c>
      <c r="L27" s="11">
        <v>21.599999999999998</v>
      </c>
      <c r="M27" s="24">
        <v>24</v>
      </c>
      <c r="N27" s="35">
        <v>8.75</v>
      </c>
      <c r="O27" s="24"/>
      <c r="P27" s="29"/>
      <c r="Q27" s="24"/>
      <c r="R27" s="29"/>
      <c r="S27" s="74"/>
      <c r="T27" s="74"/>
      <c r="U27" s="27">
        <f>SUM(LARGE(Y27:AC27,{1,2,3}))+P27+R27</f>
        <v>39.349999999999994</v>
      </c>
      <c r="Y27" s="22">
        <f>F27</f>
        <v>2.85</v>
      </c>
      <c r="Z27" s="22">
        <f>H27</f>
        <v>9</v>
      </c>
      <c r="AA27" s="22">
        <f>J27</f>
        <v>4</v>
      </c>
      <c r="AB27" s="22">
        <f>L27</f>
        <v>21.599999999999998</v>
      </c>
      <c r="AC27" s="22">
        <f>N27</f>
        <v>8.75</v>
      </c>
      <c r="AD27" s="22">
        <f>P27</f>
        <v>0</v>
      </c>
      <c r="AE27" s="22">
        <f>R27</f>
        <v>0</v>
      </c>
      <c r="AH27" s="1">
        <v>24</v>
      </c>
      <c r="AI27" s="1">
        <v>32</v>
      </c>
      <c r="AJ27" s="43">
        <v>10.5</v>
      </c>
      <c r="AK27" s="1">
        <v>8.75</v>
      </c>
      <c r="AL27" s="1">
        <v>7</v>
      </c>
      <c r="AM27" s="11">
        <v>8.4</v>
      </c>
      <c r="AN27" s="1">
        <v>5.25</v>
      </c>
      <c r="AO27" s="1">
        <v>1</v>
      </c>
      <c r="AP27" s="43">
        <v>7.7000000000000011</v>
      </c>
    </row>
    <row r="28" spans="1:42" x14ac:dyDescent="0.3">
      <c r="A28" s="16">
        <v>25</v>
      </c>
      <c r="B28" s="3" t="s">
        <v>20</v>
      </c>
      <c r="C28" s="3">
        <v>2008</v>
      </c>
      <c r="D28" s="4" t="s">
        <v>34</v>
      </c>
      <c r="E28" s="28">
        <v>20</v>
      </c>
      <c r="F28" s="29">
        <v>10.45</v>
      </c>
      <c r="G28" s="28">
        <v>19</v>
      </c>
      <c r="H28" s="19">
        <v>12</v>
      </c>
      <c r="I28" s="26">
        <v>23</v>
      </c>
      <c r="J28" s="35">
        <v>8</v>
      </c>
      <c r="K28" s="24">
        <v>17</v>
      </c>
      <c r="L28" s="11">
        <v>16.8</v>
      </c>
      <c r="M28" s="24"/>
      <c r="N28" s="16"/>
      <c r="O28" s="24"/>
      <c r="P28" s="29"/>
      <c r="Q28" s="24"/>
      <c r="R28" s="29"/>
      <c r="S28" s="74"/>
      <c r="T28" s="74"/>
      <c r="U28" s="27">
        <f>SUM(LARGE(Y28:AC28,{1,2,3}))+P28+R28</f>
        <v>39.25</v>
      </c>
      <c r="Y28" s="22">
        <f>F28</f>
        <v>10.45</v>
      </c>
      <c r="Z28" s="22">
        <f>H28</f>
        <v>12</v>
      </c>
      <c r="AA28" s="22">
        <f>J28</f>
        <v>8</v>
      </c>
      <c r="AB28" s="22">
        <f>L28</f>
        <v>16.8</v>
      </c>
      <c r="AC28" s="22">
        <f>N28</f>
        <v>0</v>
      </c>
      <c r="AD28" s="22">
        <f>P28</f>
        <v>0</v>
      </c>
      <c r="AE28" s="22">
        <f>R28</f>
        <v>0</v>
      </c>
      <c r="AH28" s="1">
        <v>25</v>
      </c>
      <c r="AI28" s="1">
        <v>31</v>
      </c>
      <c r="AJ28" s="43">
        <v>9</v>
      </c>
      <c r="AK28" s="1">
        <v>7.5</v>
      </c>
      <c r="AL28" s="1">
        <v>6</v>
      </c>
      <c r="AM28" s="11">
        <v>7.1999999999999993</v>
      </c>
      <c r="AN28" s="1">
        <v>4.5</v>
      </c>
      <c r="AO28" s="1">
        <v>1</v>
      </c>
      <c r="AP28" s="43">
        <v>6.6000000000000005</v>
      </c>
    </row>
    <row r="29" spans="1:42" x14ac:dyDescent="0.3">
      <c r="A29" s="16">
        <v>26</v>
      </c>
      <c r="B29" s="3" t="s">
        <v>53</v>
      </c>
      <c r="C29" s="3">
        <v>2006</v>
      </c>
      <c r="D29" s="4" t="s">
        <v>86</v>
      </c>
      <c r="E29" s="28">
        <v>26</v>
      </c>
      <c r="F29" s="29">
        <v>4.75</v>
      </c>
      <c r="G29" s="28">
        <v>26</v>
      </c>
      <c r="H29" s="19">
        <v>5</v>
      </c>
      <c r="I29" s="26">
        <v>12</v>
      </c>
      <c r="J29" s="35">
        <v>19</v>
      </c>
      <c r="K29" s="24">
        <v>26</v>
      </c>
      <c r="L29" s="11">
        <v>6</v>
      </c>
      <c r="M29" s="24">
        <v>20</v>
      </c>
      <c r="N29" s="35">
        <v>13.75</v>
      </c>
      <c r="O29" s="24"/>
      <c r="P29" s="29"/>
      <c r="Q29" s="24"/>
      <c r="R29" s="29"/>
      <c r="S29" s="74"/>
      <c r="T29" s="74"/>
      <c r="U29" s="27">
        <f>SUM(LARGE(Y29:AC29,{1,2,3}))+P29+R29</f>
        <v>38.75</v>
      </c>
      <c r="Y29" s="22">
        <f>F29</f>
        <v>4.75</v>
      </c>
      <c r="Z29" s="22">
        <f>H29</f>
        <v>5</v>
      </c>
      <c r="AA29" s="22">
        <f>J29</f>
        <v>19</v>
      </c>
      <c r="AB29" s="22">
        <f>L29</f>
        <v>6</v>
      </c>
      <c r="AC29" s="22">
        <f>N29</f>
        <v>13.75</v>
      </c>
      <c r="AD29" s="22">
        <f>P29</f>
        <v>0</v>
      </c>
      <c r="AE29" s="22">
        <f>R29</f>
        <v>0</v>
      </c>
      <c r="AH29" s="1">
        <v>26</v>
      </c>
      <c r="AI29" s="1">
        <v>30</v>
      </c>
      <c r="AJ29" s="43">
        <v>7.5</v>
      </c>
      <c r="AK29" s="1">
        <v>6.25</v>
      </c>
      <c r="AL29" s="1">
        <v>5</v>
      </c>
      <c r="AM29" s="11">
        <v>6</v>
      </c>
      <c r="AN29" s="1">
        <v>3.75</v>
      </c>
      <c r="AO29" s="1">
        <v>1</v>
      </c>
      <c r="AP29" s="43">
        <v>5.5</v>
      </c>
    </row>
    <row r="30" spans="1:42" x14ac:dyDescent="0.3">
      <c r="A30" s="16">
        <v>27</v>
      </c>
      <c r="B30" s="3" t="s">
        <v>15</v>
      </c>
      <c r="C30" s="3">
        <v>2007</v>
      </c>
      <c r="D30" s="4" t="s">
        <v>45</v>
      </c>
      <c r="E30" s="28">
        <v>25</v>
      </c>
      <c r="F30" s="29">
        <v>5.7</v>
      </c>
      <c r="G30" s="28">
        <v>31</v>
      </c>
      <c r="H30" s="19">
        <v>1</v>
      </c>
      <c r="I30" s="26">
        <v>28</v>
      </c>
      <c r="J30" s="50">
        <v>3</v>
      </c>
      <c r="K30" s="24">
        <v>21</v>
      </c>
      <c r="L30" s="11">
        <v>12</v>
      </c>
      <c r="M30" s="24">
        <v>18</v>
      </c>
      <c r="N30" s="50">
        <v>16.25</v>
      </c>
      <c r="O30" s="24">
        <v>28</v>
      </c>
      <c r="P30" s="31">
        <v>3.3000000000000003</v>
      </c>
      <c r="Q30" s="24"/>
      <c r="R30" s="29"/>
      <c r="S30" s="74"/>
      <c r="T30" s="74"/>
      <c r="U30" s="27">
        <f>SUM(LARGE(Y30:AC30,{1,2,3}))+P30+R30</f>
        <v>37.25</v>
      </c>
      <c r="Y30" s="22">
        <f>F30</f>
        <v>5.7</v>
      </c>
      <c r="Z30" s="22">
        <f>H30</f>
        <v>1</v>
      </c>
      <c r="AA30" s="22">
        <f>J30</f>
        <v>3</v>
      </c>
      <c r="AB30" s="22">
        <f>L30</f>
        <v>12</v>
      </c>
      <c r="AC30" s="22">
        <f>N30</f>
        <v>16.25</v>
      </c>
      <c r="AD30" s="22">
        <f>P30</f>
        <v>3.3000000000000003</v>
      </c>
      <c r="AE30" s="22">
        <f>R30</f>
        <v>0</v>
      </c>
      <c r="AH30" s="1">
        <v>27</v>
      </c>
      <c r="AI30" s="1">
        <v>29</v>
      </c>
      <c r="AJ30" s="43">
        <v>6</v>
      </c>
      <c r="AK30" s="1">
        <v>5</v>
      </c>
      <c r="AL30" s="1">
        <v>4</v>
      </c>
      <c r="AM30" s="11">
        <v>4.8</v>
      </c>
      <c r="AN30" s="1">
        <v>3</v>
      </c>
      <c r="AO30" s="1">
        <v>1</v>
      </c>
      <c r="AP30" s="43">
        <v>4.4000000000000004</v>
      </c>
    </row>
    <row r="31" spans="1:42" x14ac:dyDescent="0.3">
      <c r="A31" s="16">
        <v>28</v>
      </c>
      <c r="B31" s="3" t="s">
        <v>46</v>
      </c>
      <c r="C31" s="3">
        <v>2005</v>
      </c>
      <c r="D31" s="4" t="s">
        <v>43</v>
      </c>
      <c r="E31" s="28">
        <v>17</v>
      </c>
      <c r="F31" s="29">
        <v>13.3</v>
      </c>
      <c r="G31" s="28">
        <v>21</v>
      </c>
      <c r="H31" s="19">
        <v>10</v>
      </c>
      <c r="I31" s="26">
        <v>22</v>
      </c>
      <c r="J31" s="35">
        <v>9</v>
      </c>
      <c r="K31" s="24">
        <v>20</v>
      </c>
      <c r="L31" s="11">
        <v>13.2</v>
      </c>
      <c r="M31" s="24"/>
      <c r="N31" s="16"/>
      <c r="O31" s="24"/>
      <c r="P31" s="29"/>
      <c r="Q31" s="24"/>
      <c r="R31" s="29"/>
      <c r="S31" s="74"/>
      <c r="T31" s="74"/>
      <c r="U31" s="27">
        <f>SUM(LARGE(Y31:AC31,{1,2,3}))+P31+R31</f>
        <v>36.5</v>
      </c>
      <c r="Y31" s="22">
        <f>F31</f>
        <v>13.3</v>
      </c>
      <c r="Z31" s="22">
        <f>H31</f>
        <v>10</v>
      </c>
      <c r="AA31" s="22">
        <f>J31</f>
        <v>9</v>
      </c>
      <c r="AB31" s="22">
        <f>L31</f>
        <v>13.2</v>
      </c>
      <c r="AC31" s="22">
        <f>N31</f>
        <v>0</v>
      </c>
      <c r="AD31" s="22">
        <f>P31</f>
        <v>0</v>
      </c>
      <c r="AE31" s="22">
        <f>R31</f>
        <v>0</v>
      </c>
      <c r="AH31" s="1">
        <v>28</v>
      </c>
      <c r="AI31" s="1">
        <v>28</v>
      </c>
      <c r="AJ31" s="43">
        <v>4.5</v>
      </c>
      <c r="AK31" s="1">
        <v>3.75</v>
      </c>
      <c r="AL31" s="1">
        <v>3</v>
      </c>
      <c r="AM31" s="11">
        <v>3.5999999999999996</v>
      </c>
      <c r="AN31" s="1">
        <v>2.25</v>
      </c>
      <c r="AO31" s="1">
        <v>1</v>
      </c>
      <c r="AP31" s="43">
        <v>3.3000000000000003</v>
      </c>
    </row>
    <row r="32" spans="1:42" x14ac:dyDescent="0.3">
      <c r="A32" s="16">
        <v>29</v>
      </c>
      <c r="B32" s="3" t="s">
        <v>51</v>
      </c>
      <c r="C32" s="3">
        <v>2005</v>
      </c>
      <c r="D32" s="4" t="s">
        <v>52</v>
      </c>
      <c r="E32" s="28">
        <v>23</v>
      </c>
      <c r="F32" s="29">
        <v>7.6</v>
      </c>
      <c r="G32" s="28">
        <v>16</v>
      </c>
      <c r="H32" s="19">
        <v>15</v>
      </c>
      <c r="I32" s="26">
        <v>18</v>
      </c>
      <c r="J32" s="35">
        <v>13</v>
      </c>
      <c r="K32" s="24"/>
      <c r="L32" s="11"/>
      <c r="M32" s="24"/>
      <c r="N32" s="16"/>
      <c r="O32" s="24"/>
      <c r="P32" s="29"/>
      <c r="Q32" s="24"/>
      <c r="R32" s="29"/>
      <c r="S32" s="74"/>
      <c r="T32" s="74"/>
      <c r="U32" s="27">
        <f>SUM(LARGE(Y32:AC32,{1,2,3}))+P32+R32</f>
        <v>35.6</v>
      </c>
      <c r="Y32" s="22">
        <f>F32</f>
        <v>7.6</v>
      </c>
      <c r="Z32" s="22">
        <f>H32</f>
        <v>15</v>
      </c>
      <c r="AA32" s="22">
        <f>J32</f>
        <v>13</v>
      </c>
      <c r="AB32" s="22">
        <f>L32</f>
        <v>0</v>
      </c>
      <c r="AC32" s="22">
        <f>N32</f>
        <v>0</v>
      </c>
      <c r="AD32" s="22">
        <f>P32</f>
        <v>0</v>
      </c>
      <c r="AE32" s="22">
        <f>R32</f>
        <v>0</v>
      </c>
      <c r="AH32" s="1">
        <v>29</v>
      </c>
      <c r="AI32" s="1">
        <v>27</v>
      </c>
      <c r="AJ32" s="43">
        <v>3</v>
      </c>
      <c r="AK32" s="1">
        <v>2.5</v>
      </c>
      <c r="AL32" s="1">
        <v>2</v>
      </c>
      <c r="AM32" s="11">
        <v>2.4</v>
      </c>
      <c r="AN32" s="1">
        <v>1.5</v>
      </c>
      <c r="AO32" s="1">
        <v>1</v>
      </c>
      <c r="AP32" s="43">
        <v>2.2000000000000002</v>
      </c>
    </row>
    <row r="33" spans="1:42" x14ac:dyDescent="0.3">
      <c r="A33" s="16">
        <v>30</v>
      </c>
      <c r="B33" s="3" t="s">
        <v>18</v>
      </c>
      <c r="C33" s="3">
        <v>2008</v>
      </c>
      <c r="D33" s="4" t="s">
        <v>30</v>
      </c>
      <c r="E33" s="28">
        <v>24</v>
      </c>
      <c r="F33" s="29">
        <v>6.65</v>
      </c>
      <c r="G33" s="28">
        <v>17</v>
      </c>
      <c r="H33" s="19">
        <v>14</v>
      </c>
      <c r="I33" s="26">
        <v>19</v>
      </c>
      <c r="J33" s="35">
        <v>12</v>
      </c>
      <c r="K33" s="24"/>
      <c r="L33" s="11"/>
      <c r="M33" s="24"/>
      <c r="N33" s="16"/>
      <c r="O33" s="24"/>
      <c r="P33" s="29"/>
      <c r="Q33" s="24"/>
      <c r="R33" s="29"/>
      <c r="S33" s="74"/>
      <c r="T33" s="74"/>
      <c r="U33" s="27">
        <f>SUM(LARGE(Y33:AC33,{1,2,3}))+P33+R33</f>
        <v>32.65</v>
      </c>
      <c r="Y33" s="22">
        <f>F33</f>
        <v>6.65</v>
      </c>
      <c r="Z33" s="22">
        <f>H33</f>
        <v>14</v>
      </c>
      <c r="AA33" s="22">
        <f>J33</f>
        <v>12</v>
      </c>
      <c r="AB33" s="22">
        <f>L33</f>
        <v>0</v>
      </c>
      <c r="AC33" s="22">
        <f>N33</f>
        <v>0</v>
      </c>
      <c r="AD33" s="22">
        <f>P33</f>
        <v>0</v>
      </c>
      <c r="AE33" s="22">
        <f>R33</f>
        <v>0</v>
      </c>
      <c r="AH33" s="1">
        <v>30</v>
      </c>
      <c r="AI33" s="1">
        <v>26</v>
      </c>
      <c r="AJ33" s="43">
        <v>1.5</v>
      </c>
      <c r="AK33" s="1">
        <v>1.25</v>
      </c>
      <c r="AL33" s="1">
        <v>1</v>
      </c>
      <c r="AM33" s="11">
        <v>1.2</v>
      </c>
      <c r="AN33" s="1">
        <v>1</v>
      </c>
      <c r="AO33" s="1">
        <v>1</v>
      </c>
      <c r="AP33" s="43">
        <v>1.1000000000000001</v>
      </c>
    </row>
    <row r="34" spans="1:42" x14ac:dyDescent="0.3">
      <c r="A34" s="16">
        <v>31</v>
      </c>
      <c r="B34" s="3" t="s">
        <v>105</v>
      </c>
      <c r="C34" s="3">
        <v>2005</v>
      </c>
      <c r="D34" s="4" t="s">
        <v>86</v>
      </c>
      <c r="E34" s="28">
        <v>14</v>
      </c>
      <c r="F34" s="29">
        <v>16.149999999999999</v>
      </c>
      <c r="G34" s="28">
        <v>23</v>
      </c>
      <c r="H34" s="19">
        <v>8</v>
      </c>
      <c r="I34" s="28">
        <v>26</v>
      </c>
      <c r="J34" s="50">
        <v>5</v>
      </c>
      <c r="K34" s="24">
        <v>25</v>
      </c>
      <c r="L34" s="11">
        <v>7.1999999999999993</v>
      </c>
      <c r="M34" s="24"/>
      <c r="N34" s="16"/>
      <c r="O34" s="24"/>
      <c r="P34" s="29"/>
      <c r="Q34" s="24"/>
      <c r="R34" s="29"/>
      <c r="S34" s="74"/>
      <c r="T34" s="74"/>
      <c r="U34" s="27">
        <f>SUM(LARGE(Y34:AC34,{1,2,3}))+P34+R34</f>
        <v>31.349999999999998</v>
      </c>
      <c r="Y34" s="22">
        <f>F34</f>
        <v>16.149999999999999</v>
      </c>
      <c r="Z34" s="22">
        <f>H34</f>
        <v>8</v>
      </c>
      <c r="AA34" s="22">
        <f>J34</f>
        <v>5</v>
      </c>
      <c r="AB34" s="22">
        <f>L34</f>
        <v>7.1999999999999993</v>
      </c>
      <c r="AC34" s="22">
        <f>N34</f>
        <v>0</v>
      </c>
      <c r="AD34" s="22">
        <f>P34</f>
        <v>0</v>
      </c>
      <c r="AE34" s="22">
        <f>R34</f>
        <v>0</v>
      </c>
      <c r="AH34" s="1">
        <v>31</v>
      </c>
      <c r="AI34" s="1">
        <v>25</v>
      </c>
      <c r="AJ34" s="43">
        <v>1.5</v>
      </c>
      <c r="AK34" s="1">
        <v>1</v>
      </c>
      <c r="AL34" s="1">
        <v>1</v>
      </c>
      <c r="AM34" s="11">
        <v>1.2</v>
      </c>
      <c r="AN34" s="1">
        <v>1</v>
      </c>
      <c r="AO34" s="1">
        <v>1</v>
      </c>
      <c r="AP34" s="43">
        <v>1.1000000000000001</v>
      </c>
    </row>
    <row r="35" spans="1:42" x14ac:dyDescent="0.3">
      <c r="A35" s="16">
        <v>32</v>
      </c>
      <c r="B35" s="3" t="s">
        <v>106</v>
      </c>
      <c r="C35" s="3">
        <v>2008</v>
      </c>
      <c r="D35" s="4" t="s">
        <v>37</v>
      </c>
      <c r="E35" s="26"/>
      <c r="F35" s="31"/>
      <c r="G35" s="26"/>
      <c r="H35" s="32"/>
      <c r="I35" s="26"/>
      <c r="J35" s="42"/>
      <c r="K35" s="30">
        <v>29</v>
      </c>
      <c r="L35" s="11">
        <v>1.9</v>
      </c>
      <c r="M35" s="24"/>
      <c r="N35" s="35"/>
      <c r="O35" s="24">
        <v>16</v>
      </c>
      <c r="P35" s="31">
        <v>18.75</v>
      </c>
      <c r="Q35" s="24"/>
      <c r="R35" s="29"/>
      <c r="S35" s="74"/>
      <c r="T35" s="74"/>
      <c r="U35" s="27">
        <f>SUM(LARGE(Y35:AC35,{1,2,3}))+P35+R35</f>
        <v>20.65</v>
      </c>
      <c r="Y35" s="22">
        <f>F35</f>
        <v>0</v>
      </c>
      <c r="Z35" s="22">
        <f>H35</f>
        <v>0</v>
      </c>
      <c r="AA35" s="22">
        <f>J35</f>
        <v>0</v>
      </c>
      <c r="AB35" s="22">
        <f>L35</f>
        <v>1.9</v>
      </c>
      <c r="AC35" s="22">
        <f>N35</f>
        <v>0</v>
      </c>
      <c r="AD35" s="22">
        <f>P35</f>
        <v>18.75</v>
      </c>
      <c r="AE35" s="22">
        <f>R35</f>
        <v>0</v>
      </c>
      <c r="AH35" s="1">
        <v>32</v>
      </c>
      <c r="AI35" s="1">
        <v>24</v>
      </c>
      <c r="AJ35" s="43">
        <v>1.5</v>
      </c>
      <c r="AK35" s="1">
        <v>1</v>
      </c>
      <c r="AL35" s="1">
        <v>1</v>
      </c>
      <c r="AM35" s="11">
        <v>1.2</v>
      </c>
      <c r="AN35" s="1">
        <v>1</v>
      </c>
      <c r="AO35" s="1">
        <v>1</v>
      </c>
      <c r="AP35" s="43">
        <v>1.1000000000000001</v>
      </c>
    </row>
    <row r="36" spans="1:42" x14ac:dyDescent="0.3">
      <c r="A36" s="16">
        <v>33</v>
      </c>
      <c r="B36" s="3" t="s">
        <v>60</v>
      </c>
      <c r="C36" s="3">
        <v>2007</v>
      </c>
      <c r="D36" s="4" t="s">
        <v>40</v>
      </c>
      <c r="E36" s="28">
        <v>34</v>
      </c>
      <c r="F36" s="29">
        <v>0.95</v>
      </c>
      <c r="G36" s="28">
        <v>25</v>
      </c>
      <c r="H36" s="29">
        <v>6</v>
      </c>
      <c r="I36" s="24">
        <v>38</v>
      </c>
      <c r="J36" s="16">
        <v>0.5</v>
      </c>
      <c r="K36" s="24"/>
      <c r="L36" s="11"/>
      <c r="M36" s="24">
        <v>21</v>
      </c>
      <c r="N36" s="50">
        <v>12.5</v>
      </c>
      <c r="O36" s="24">
        <v>32</v>
      </c>
      <c r="P36" s="29">
        <v>1.1000000000000001</v>
      </c>
      <c r="Q36" s="24"/>
      <c r="R36" s="29"/>
      <c r="S36" s="74"/>
      <c r="T36" s="74"/>
      <c r="U36" s="27">
        <f>SUM(LARGE(Y36:AC36,{1,2,3}))+P36+R36</f>
        <v>20.55</v>
      </c>
      <c r="Y36" s="22">
        <f>F36</f>
        <v>0.95</v>
      </c>
      <c r="Z36" s="22">
        <f>H36</f>
        <v>6</v>
      </c>
      <c r="AA36" s="22">
        <f>J36</f>
        <v>0.5</v>
      </c>
      <c r="AB36" s="22">
        <f>L36</f>
        <v>0</v>
      </c>
      <c r="AC36" s="22">
        <f>N36</f>
        <v>12.5</v>
      </c>
      <c r="AD36" s="22">
        <f>P36</f>
        <v>1.1000000000000001</v>
      </c>
      <c r="AE36" s="22">
        <f>R36</f>
        <v>0</v>
      </c>
      <c r="AH36" s="1">
        <v>33</v>
      </c>
      <c r="AI36" s="1">
        <v>23</v>
      </c>
      <c r="AJ36" s="43">
        <v>1.5</v>
      </c>
      <c r="AK36" s="1">
        <v>1</v>
      </c>
      <c r="AL36" s="1">
        <v>1</v>
      </c>
      <c r="AM36" s="11">
        <v>1.2</v>
      </c>
      <c r="AN36" s="1">
        <v>1</v>
      </c>
      <c r="AO36" s="1">
        <v>1</v>
      </c>
      <c r="AP36" s="43">
        <v>1.1000000000000001</v>
      </c>
    </row>
    <row r="37" spans="1:42" x14ac:dyDescent="0.3">
      <c r="A37" s="16">
        <v>34</v>
      </c>
      <c r="B37" s="3" t="s">
        <v>57</v>
      </c>
      <c r="C37" s="3">
        <v>2006</v>
      </c>
      <c r="D37" s="4" t="s">
        <v>58</v>
      </c>
      <c r="E37" s="28">
        <v>30</v>
      </c>
      <c r="F37" s="29">
        <v>0.95</v>
      </c>
      <c r="G37" s="28">
        <v>39</v>
      </c>
      <c r="H37" s="29">
        <v>0.5</v>
      </c>
      <c r="I37" s="30">
        <v>30</v>
      </c>
      <c r="J37" s="42">
        <v>1</v>
      </c>
      <c r="K37" s="24">
        <v>32</v>
      </c>
      <c r="L37" s="11">
        <v>1.2</v>
      </c>
      <c r="M37" s="24">
        <v>26</v>
      </c>
      <c r="N37" s="31">
        <v>6.25</v>
      </c>
      <c r="O37" s="24">
        <v>21</v>
      </c>
      <c r="P37" s="31">
        <v>11</v>
      </c>
      <c r="Q37" s="28"/>
      <c r="R37" s="29"/>
      <c r="S37" s="74"/>
      <c r="T37" s="74"/>
      <c r="U37" s="27">
        <f>SUM(LARGE(Y37:AC37,{1,2,3}))+P37+R37</f>
        <v>19.45</v>
      </c>
      <c r="Y37" s="22">
        <f>F37</f>
        <v>0.95</v>
      </c>
      <c r="Z37" s="22">
        <f>H37</f>
        <v>0.5</v>
      </c>
      <c r="AA37" s="22">
        <f>J37</f>
        <v>1</v>
      </c>
      <c r="AB37" s="22">
        <f>L37</f>
        <v>1.2</v>
      </c>
      <c r="AC37" s="22">
        <f>N37</f>
        <v>6.25</v>
      </c>
      <c r="AD37" s="22">
        <f>P37</f>
        <v>11</v>
      </c>
      <c r="AE37" s="22">
        <f>R37</f>
        <v>0</v>
      </c>
      <c r="AH37" s="1">
        <v>34</v>
      </c>
      <c r="AI37" s="1">
        <v>22</v>
      </c>
      <c r="AJ37" s="43">
        <v>1.5</v>
      </c>
      <c r="AK37" s="1">
        <v>1</v>
      </c>
      <c r="AL37" s="1">
        <v>1</v>
      </c>
      <c r="AM37" s="11">
        <v>1.2</v>
      </c>
      <c r="AN37" s="1">
        <v>1</v>
      </c>
      <c r="AO37" s="1">
        <v>1</v>
      </c>
      <c r="AP37" s="43">
        <v>1.1000000000000001</v>
      </c>
    </row>
    <row r="38" spans="1:42" x14ac:dyDescent="0.3">
      <c r="A38" s="16">
        <v>35</v>
      </c>
      <c r="B38" s="37" t="s">
        <v>109</v>
      </c>
      <c r="C38" s="38">
        <v>2008</v>
      </c>
      <c r="D38" s="39" t="s">
        <v>45</v>
      </c>
      <c r="E38" s="26"/>
      <c r="F38" s="31"/>
      <c r="G38" s="28"/>
      <c r="H38" s="31"/>
      <c r="I38" s="30"/>
      <c r="J38" s="50"/>
      <c r="K38" s="30"/>
      <c r="L38" s="50"/>
      <c r="M38" s="30">
        <v>19</v>
      </c>
      <c r="N38" s="31">
        <v>15</v>
      </c>
      <c r="O38" s="24"/>
      <c r="P38" s="31"/>
      <c r="Q38" s="26"/>
      <c r="R38" s="29"/>
      <c r="S38" s="74"/>
      <c r="T38" s="74"/>
      <c r="U38" s="27">
        <f>SUM(LARGE(Y38:AC38,{1,2,3}))+P38+R38</f>
        <v>15</v>
      </c>
      <c r="Y38" s="22">
        <f>F38</f>
        <v>0</v>
      </c>
      <c r="Z38" s="22">
        <f>H38</f>
        <v>0</v>
      </c>
      <c r="AA38" s="22">
        <f>J38</f>
        <v>0</v>
      </c>
      <c r="AB38" s="22">
        <f>L38</f>
        <v>0</v>
      </c>
      <c r="AC38" s="22">
        <f>N38</f>
        <v>15</v>
      </c>
      <c r="AD38" s="22">
        <f>P38</f>
        <v>0</v>
      </c>
      <c r="AE38" s="22">
        <f>R38</f>
        <v>0</v>
      </c>
      <c r="AH38" s="1">
        <v>35</v>
      </c>
      <c r="AI38" s="1">
        <v>21</v>
      </c>
      <c r="AJ38" s="43">
        <v>1.5</v>
      </c>
      <c r="AK38" s="1">
        <v>1</v>
      </c>
      <c r="AL38" s="1">
        <v>1</v>
      </c>
      <c r="AM38" s="11">
        <v>1.2</v>
      </c>
      <c r="AN38" s="1">
        <v>1</v>
      </c>
      <c r="AO38" s="1">
        <v>1</v>
      </c>
      <c r="AP38" s="43">
        <v>1.1000000000000001</v>
      </c>
    </row>
    <row r="39" spans="1:42" x14ac:dyDescent="0.3">
      <c r="A39" s="16">
        <v>36</v>
      </c>
      <c r="B39" s="3" t="s">
        <v>50</v>
      </c>
      <c r="C39" s="3">
        <v>2006</v>
      </c>
      <c r="D39" s="4" t="s">
        <v>30</v>
      </c>
      <c r="E39" s="28">
        <v>21</v>
      </c>
      <c r="F39" s="29">
        <v>9.5</v>
      </c>
      <c r="G39" s="28">
        <v>37</v>
      </c>
      <c r="H39" s="29">
        <v>0.5</v>
      </c>
      <c r="I39" s="24"/>
      <c r="J39" s="29"/>
      <c r="K39" s="24">
        <v>28</v>
      </c>
      <c r="L39" s="11">
        <v>3.5999999999999996</v>
      </c>
      <c r="M39" s="24"/>
      <c r="N39" s="29"/>
      <c r="O39" s="24"/>
      <c r="P39" s="29"/>
      <c r="Q39" s="28"/>
      <c r="R39" s="29"/>
      <c r="S39" s="74"/>
      <c r="T39" s="74"/>
      <c r="U39" s="27">
        <f>SUM(LARGE(Y39:AC39,{1,2,3}))+P39+R39</f>
        <v>13.6</v>
      </c>
      <c r="Y39" s="22">
        <f>F39</f>
        <v>9.5</v>
      </c>
      <c r="Z39" s="22">
        <f>H39</f>
        <v>0.5</v>
      </c>
      <c r="AA39" s="22">
        <f>J39</f>
        <v>0</v>
      </c>
      <c r="AB39" s="22">
        <f>L39</f>
        <v>3.5999999999999996</v>
      </c>
      <c r="AC39" s="22">
        <f>N39</f>
        <v>0</v>
      </c>
      <c r="AD39" s="22">
        <f>P39</f>
        <v>0</v>
      </c>
      <c r="AE39" s="22">
        <f>R39</f>
        <v>0</v>
      </c>
      <c r="AH39" s="1">
        <v>36</v>
      </c>
      <c r="AI39" s="1">
        <v>20</v>
      </c>
      <c r="AJ39" s="43">
        <v>1.5</v>
      </c>
      <c r="AK39" s="1">
        <v>1</v>
      </c>
      <c r="AL39" s="1">
        <v>1</v>
      </c>
      <c r="AM39" s="11">
        <v>1.2</v>
      </c>
      <c r="AN39" s="1">
        <v>1</v>
      </c>
      <c r="AO39" s="1">
        <v>1</v>
      </c>
      <c r="AP39" s="43">
        <v>1.1000000000000001</v>
      </c>
    </row>
    <row r="40" spans="1:42" x14ac:dyDescent="0.3">
      <c r="A40" s="16">
        <v>37</v>
      </c>
      <c r="B40" s="3" t="s">
        <v>17</v>
      </c>
      <c r="C40" s="3">
        <v>2007</v>
      </c>
      <c r="D40" s="4" t="s">
        <v>49</v>
      </c>
      <c r="E40" s="28">
        <v>22</v>
      </c>
      <c r="F40" s="29">
        <v>8.5500000000000007</v>
      </c>
      <c r="G40" s="28">
        <v>29</v>
      </c>
      <c r="H40" s="29">
        <v>2</v>
      </c>
      <c r="I40" s="30">
        <v>36</v>
      </c>
      <c r="J40" s="31">
        <v>1</v>
      </c>
      <c r="K40" s="24">
        <v>31</v>
      </c>
      <c r="L40" s="13">
        <v>1.2</v>
      </c>
      <c r="M40" s="24"/>
      <c r="N40" s="29"/>
      <c r="O40" s="24"/>
      <c r="P40" s="29"/>
      <c r="Q40" s="28"/>
      <c r="R40" s="29"/>
      <c r="S40" s="74"/>
      <c r="T40" s="74"/>
      <c r="U40" s="27">
        <f>SUM(LARGE(Y40:AC40,{1,2,3}))+P40+R40</f>
        <v>11.75</v>
      </c>
      <c r="Y40" s="22">
        <f>F40</f>
        <v>8.5500000000000007</v>
      </c>
      <c r="Z40" s="22">
        <f>H40</f>
        <v>2</v>
      </c>
      <c r="AA40" s="22">
        <f>J40</f>
        <v>1</v>
      </c>
      <c r="AB40" s="22">
        <f>L40</f>
        <v>1.2</v>
      </c>
      <c r="AC40" s="22">
        <f>N40</f>
        <v>0</v>
      </c>
      <c r="AD40" s="22">
        <f>P40</f>
        <v>0</v>
      </c>
      <c r="AE40" s="22">
        <f>R40</f>
        <v>0</v>
      </c>
      <c r="AH40" s="1">
        <v>37</v>
      </c>
      <c r="AI40" s="1">
        <v>0</v>
      </c>
      <c r="AJ40" s="17">
        <v>0</v>
      </c>
      <c r="AK40" s="18">
        <v>0</v>
      </c>
      <c r="AL40" s="18">
        <v>0</v>
      </c>
      <c r="AM40" s="11">
        <f t="shared" ref="AM40" si="0">AL40*AM$3</f>
        <v>0</v>
      </c>
      <c r="AN40" s="18">
        <v>0</v>
      </c>
      <c r="AO40" s="18">
        <v>0</v>
      </c>
      <c r="AP40" s="43">
        <v>0</v>
      </c>
    </row>
    <row r="41" spans="1:42" x14ac:dyDescent="0.3">
      <c r="A41" s="16">
        <v>38</v>
      </c>
      <c r="B41" s="3" t="s">
        <v>21</v>
      </c>
      <c r="C41" s="3">
        <v>2007</v>
      </c>
      <c r="D41" s="4" t="s">
        <v>45</v>
      </c>
      <c r="E41" s="28">
        <v>31</v>
      </c>
      <c r="F41" s="29">
        <v>0.95</v>
      </c>
      <c r="G41" s="28">
        <v>43</v>
      </c>
      <c r="H41" s="29">
        <v>0.5</v>
      </c>
      <c r="I41" s="24"/>
      <c r="J41" s="29"/>
      <c r="K41" s="24">
        <v>40</v>
      </c>
      <c r="L41" s="29">
        <v>0.5</v>
      </c>
      <c r="M41" s="24">
        <v>25</v>
      </c>
      <c r="N41" s="31">
        <v>7.5</v>
      </c>
      <c r="O41" s="24">
        <v>30</v>
      </c>
      <c r="P41" s="29">
        <v>1.1000000000000001</v>
      </c>
      <c r="Q41" s="28"/>
      <c r="R41" s="29"/>
      <c r="S41" s="74"/>
      <c r="T41" s="74"/>
      <c r="U41" s="27">
        <f>SUM(LARGE(Y41:AC41,{1,2,3}))+P41+R41</f>
        <v>10.049999999999999</v>
      </c>
      <c r="Y41" s="22">
        <f>F41</f>
        <v>0.95</v>
      </c>
      <c r="Z41" s="22">
        <f>H41</f>
        <v>0.5</v>
      </c>
      <c r="AA41" s="22">
        <f>J41</f>
        <v>0</v>
      </c>
      <c r="AB41" s="22">
        <f>L41</f>
        <v>0.5</v>
      </c>
      <c r="AC41" s="22">
        <f>N41</f>
        <v>7.5</v>
      </c>
      <c r="AD41" s="22">
        <f>P41</f>
        <v>1.1000000000000001</v>
      </c>
      <c r="AE41" s="22">
        <f>R41</f>
        <v>0</v>
      </c>
      <c r="AH41" s="1">
        <v>38</v>
      </c>
      <c r="AI41" s="1">
        <v>0</v>
      </c>
      <c r="AJ41" s="17">
        <v>0</v>
      </c>
      <c r="AK41" s="18">
        <v>0</v>
      </c>
      <c r="AL41" s="18">
        <v>0</v>
      </c>
      <c r="AM41" s="18"/>
      <c r="AN41" s="18">
        <v>0</v>
      </c>
      <c r="AO41" s="18">
        <v>0</v>
      </c>
    </row>
    <row r="42" spans="1:42" x14ac:dyDescent="0.3">
      <c r="A42" s="16">
        <v>39</v>
      </c>
      <c r="B42" s="3" t="s">
        <v>55</v>
      </c>
      <c r="C42" s="3">
        <v>2008</v>
      </c>
      <c r="D42" s="4" t="s">
        <v>56</v>
      </c>
      <c r="E42" s="28">
        <v>29</v>
      </c>
      <c r="F42" s="29">
        <v>1.9</v>
      </c>
      <c r="G42" s="28">
        <v>32</v>
      </c>
      <c r="H42" s="29">
        <v>1</v>
      </c>
      <c r="I42" s="24"/>
      <c r="J42" s="29"/>
      <c r="K42" s="24"/>
      <c r="L42" s="29"/>
      <c r="M42" s="24"/>
      <c r="N42" s="29"/>
      <c r="O42" s="24">
        <v>27</v>
      </c>
      <c r="P42" s="31">
        <v>4.4000000000000004</v>
      </c>
      <c r="Q42" s="28"/>
      <c r="R42" s="29"/>
      <c r="S42" s="74"/>
      <c r="T42" s="74"/>
      <c r="U42" s="27">
        <f>SUM(LARGE(Y42:AC42,{1,2,3}))+P42+R42</f>
        <v>7.3000000000000007</v>
      </c>
      <c r="Y42" s="22">
        <f>F42</f>
        <v>1.9</v>
      </c>
      <c r="Z42" s="22">
        <f>H42</f>
        <v>1</v>
      </c>
      <c r="AA42" s="22">
        <f>J42</f>
        <v>0</v>
      </c>
      <c r="AB42" s="22">
        <f>L42</f>
        <v>0</v>
      </c>
      <c r="AC42" s="22">
        <f>N42</f>
        <v>0</v>
      </c>
      <c r="AD42" s="22">
        <f>P42</f>
        <v>4.4000000000000004</v>
      </c>
      <c r="AE42" s="22">
        <f>R42</f>
        <v>0</v>
      </c>
      <c r="AH42" s="1">
        <v>39</v>
      </c>
      <c r="AI42" s="1">
        <v>0</v>
      </c>
      <c r="AJ42" s="17">
        <v>0</v>
      </c>
      <c r="AK42" s="18">
        <v>0</v>
      </c>
      <c r="AL42" s="18">
        <v>0</v>
      </c>
      <c r="AM42" s="18"/>
      <c r="AN42" s="18">
        <v>0</v>
      </c>
      <c r="AO42" s="18">
        <v>0</v>
      </c>
    </row>
    <row r="43" spans="1:42" x14ac:dyDescent="0.3">
      <c r="A43" s="16">
        <v>40</v>
      </c>
      <c r="B43" s="3" t="s">
        <v>75</v>
      </c>
      <c r="C43" s="3">
        <v>2007</v>
      </c>
      <c r="D43" s="4" t="s">
        <v>37</v>
      </c>
      <c r="E43" s="28"/>
      <c r="F43" s="29"/>
      <c r="G43" s="28">
        <v>28</v>
      </c>
      <c r="H43" s="29">
        <v>3</v>
      </c>
      <c r="I43" s="30">
        <v>32</v>
      </c>
      <c r="J43" s="31">
        <v>1</v>
      </c>
      <c r="K43" s="24">
        <v>30</v>
      </c>
      <c r="L43" s="13">
        <v>2.4</v>
      </c>
      <c r="M43" s="24"/>
      <c r="N43" s="29"/>
      <c r="O43" s="24"/>
      <c r="P43" s="29"/>
      <c r="Q43" s="28"/>
      <c r="R43" s="29"/>
      <c r="S43" s="74"/>
      <c r="T43" s="74"/>
      <c r="U43" s="27">
        <f>SUM(LARGE(Y43:AC43,{1,2,3}))+P43+R43</f>
        <v>6.4</v>
      </c>
      <c r="Y43" s="22">
        <f>F43</f>
        <v>0</v>
      </c>
      <c r="Z43" s="22">
        <f>H43</f>
        <v>3</v>
      </c>
      <c r="AA43" s="22">
        <f>J43</f>
        <v>1</v>
      </c>
      <c r="AB43" s="22">
        <f>L43</f>
        <v>2.4</v>
      </c>
      <c r="AC43" s="22">
        <f>N43</f>
        <v>0</v>
      </c>
      <c r="AD43" s="22">
        <f>P43</f>
        <v>0</v>
      </c>
      <c r="AE43" s="22">
        <f>R43</f>
        <v>0</v>
      </c>
      <c r="AH43" s="1">
        <v>40</v>
      </c>
      <c r="AI43" s="1">
        <v>0</v>
      </c>
      <c r="AJ43" s="17">
        <v>0</v>
      </c>
      <c r="AK43" s="18">
        <v>0</v>
      </c>
      <c r="AL43" s="18">
        <v>0</v>
      </c>
      <c r="AM43" s="18"/>
      <c r="AN43" s="18">
        <v>0</v>
      </c>
      <c r="AO43" s="18">
        <v>0</v>
      </c>
    </row>
    <row r="44" spans="1:42" x14ac:dyDescent="0.3">
      <c r="A44" s="16">
        <v>41</v>
      </c>
      <c r="B44" s="3" t="s">
        <v>76</v>
      </c>
      <c r="C44" s="3">
        <v>2006</v>
      </c>
      <c r="D44" s="4" t="s">
        <v>52</v>
      </c>
      <c r="E44" s="28"/>
      <c r="F44" s="29"/>
      <c r="G44" s="28">
        <v>40</v>
      </c>
      <c r="H44" s="29">
        <v>0.5</v>
      </c>
      <c r="I44" s="30">
        <v>34</v>
      </c>
      <c r="J44" s="31">
        <v>1</v>
      </c>
      <c r="K44" s="24">
        <v>27</v>
      </c>
      <c r="L44" s="13">
        <v>4.8</v>
      </c>
      <c r="M44" s="24"/>
      <c r="N44" s="29"/>
      <c r="O44" s="24"/>
      <c r="P44" s="29"/>
      <c r="Q44" s="28"/>
      <c r="R44" s="29"/>
      <c r="S44" s="74"/>
      <c r="T44" s="74"/>
      <c r="U44" s="27">
        <f>SUM(LARGE(Y44:AC44,{1,2,3}))+P44+R44</f>
        <v>6.3</v>
      </c>
      <c r="Y44" s="22">
        <f>F44</f>
        <v>0</v>
      </c>
      <c r="Z44" s="22">
        <f>H44</f>
        <v>0.5</v>
      </c>
      <c r="AA44" s="22">
        <f>J44</f>
        <v>1</v>
      </c>
      <c r="AB44" s="22">
        <f>L44</f>
        <v>4.8</v>
      </c>
      <c r="AC44" s="22">
        <f>N44</f>
        <v>0</v>
      </c>
      <c r="AD44" s="22">
        <f>P44</f>
        <v>0</v>
      </c>
      <c r="AE44" s="22">
        <f>R44</f>
        <v>0</v>
      </c>
      <c r="AH44" s="1">
        <v>41</v>
      </c>
      <c r="AI44" s="1">
        <v>0</v>
      </c>
      <c r="AJ44" s="17">
        <v>0</v>
      </c>
      <c r="AK44" s="18">
        <v>0</v>
      </c>
      <c r="AL44" s="18">
        <v>0</v>
      </c>
      <c r="AM44" s="18"/>
      <c r="AN44" s="18">
        <v>0</v>
      </c>
      <c r="AO44" s="18">
        <v>0</v>
      </c>
    </row>
    <row r="45" spans="1:42" x14ac:dyDescent="0.3">
      <c r="A45" s="16">
        <v>42</v>
      </c>
      <c r="B45" s="3" t="s">
        <v>66</v>
      </c>
      <c r="C45" s="3">
        <v>2006</v>
      </c>
      <c r="D45" s="4" t="s">
        <v>45</v>
      </c>
      <c r="E45" s="28">
        <v>43</v>
      </c>
      <c r="F45" s="29">
        <v>0.5</v>
      </c>
      <c r="G45" s="28">
        <v>51</v>
      </c>
      <c r="H45" s="29">
        <v>0.5</v>
      </c>
      <c r="I45" s="24">
        <v>40</v>
      </c>
      <c r="J45" s="29">
        <v>0.5</v>
      </c>
      <c r="K45" s="24">
        <v>41</v>
      </c>
      <c r="L45" s="29">
        <v>0.5</v>
      </c>
      <c r="M45" s="24">
        <v>27</v>
      </c>
      <c r="N45" s="31">
        <v>5</v>
      </c>
      <c r="O45" s="24"/>
      <c r="P45" s="29"/>
      <c r="Q45" s="28"/>
      <c r="R45" s="29"/>
      <c r="S45" s="74"/>
      <c r="T45" s="74"/>
      <c r="U45" s="27">
        <f>SUM(LARGE(Y45:AC45,{1,2,3}))+P45+R45</f>
        <v>6</v>
      </c>
      <c r="Y45" s="22">
        <f>F45</f>
        <v>0.5</v>
      </c>
      <c r="Z45" s="22">
        <f>H45</f>
        <v>0.5</v>
      </c>
      <c r="AA45" s="22">
        <f>J45</f>
        <v>0.5</v>
      </c>
      <c r="AB45" s="22">
        <f>L45</f>
        <v>0.5</v>
      </c>
      <c r="AC45" s="22">
        <f>N45</f>
        <v>5</v>
      </c>
      <c r="AD45" s="22">
        <f>P45</f>
        <v>0</v>
      </c>
      <c r="AE45" s="22">
        <f>R45</f>
        <v>0</v>
      </c>
      <c r="AH45" s="1">
        <v>42</v>
      </c>
      <c r="AI45" s="1">
        <v>0</v>
      </c>
      <c r="AJ45" s="17">
        <v>0</v>
      </c>
      <c r="AK45" s="18">
        <v>0</v>
      </c>
      <c r="AL45" s="18">
        <v>0</v>
      </c>
      <c r="AM45" s="18"/>
      <c r="AN45" s="18">
        <v>0</v>
      </c>
      <c r="AO45" s="18">
        <v>0</v>
      </c>
    </row>
    <row r="46" spans="1:42" x14ac:dyDescent="0.3">
      <c r="A46" s="16">
        <v>43</v>
      </c>
      <c r="B46" s="3" t="s">
        <v>63</v>
      </c>
      <c r="C46" s="3">
        <v>2006</v>
      </c>
      <c r="D46" s="4" t="s">
        <v>45</v>
      </c>
      <c r="E46" s="28">
        <v>40</v>
      </c>
      <c r="F46" s="29">
        <v>0.5</v>
      </c>
      <c r="G46" s="28">
        <v>46</v>
      </c>
      <c r="H46" s="29">
        <v>0.5</v>
      </c>
      <c r="I46" s="24">
        <v>41</v>
      </c>
      <c r="J46" s="29">
        <v>0.5</v>
      </c>
      <c r="K46" s="24"/>
      <c r="L46" s="29"/>
      <c r="M46" s="24">
        <v>28</v>
      </c>
      <c r="N46" s="31">
        <v>3.75</v>
      </c>
      <c r="O46" s="24"/>
      <c r="P46" s="29"/>
      <c r="Q46" s="28"/>
      <c r="R46" s="29"/>
      <c r="S46" s="74"/>
      <c r="T46" s="74"/>
      <c r="U46" s="27">
        <f>SUM(LARGE(Y46:AC46,{1,2,3}))+P46+R46</f>
        <v>4.75</v>
      </c>
      <c r="Y46" s="22">
        <f>F46</f>
        <v>0.5</v>
      </c>
      <c r="Z46" s="22">
        <f>H46</f>
        <v>0.5</v>
      </c>
      <c r="AA46" s="22">
        <f>J46</f>
        <v>0.5</v>
      </c>
      <c r="AB46" s="22">
        <f>L46</f>
        <v>0</v>
      </c>
      <c r="AC46" s="22">
        <f>N46</f>
        <v>3.75</v>
      </c>
      <c r="AD46" s="22">
        <f>P46</f>
        <v>0</v>
      </c>
      <c r="AE46" s="22">
        <f>R46</f>
        <v>0</v>
      </c>
      <c r="AH46" s="1">
        <v>43</v>
      </c>
      <c r="AI46" s="1">
        <v>0</v>
      </c>
      <c r="AJ46" s="17">
        <v>0</v>
      </c>
      <c r="AK46" s="18">
        <v>0</v>
      </c>
      <c r="AL46" s="18">
        <v>0</v>
      </c>
      <c r="AM46" s="18"/>
      <c r="AN46" s="18">
        <v>0</v>
      </c>
      <c r="AO46" s="18">
        <v>0</v>
      </c>
    </row>
    <row r="47" spans="1:42" x14ac:dyDescent="0.3">
      <c r="A47" s="16">
        <v>44</v>
      </c>
      <c r="B47" s="3" t="s">
        <v>59</v>
      </c>
      <c r="C47" s="3">
        <v>2006</v>
      </c>
      <c r="D47" s="4" t="s">
        <v>52</v>
      </c>
      <c r="E47" s="28">
        <v>32</v>
      </c>
      <c r="F47" s="29">
        <v>0.95</v>
      </c>
      <c r="G47" s="28">
        <v>33</v>
      </c>
      <c r="H47" s="29">
        <v>1</v>
      </c>
      <c r="I47" s="30">
        <v>29</v>
      </c>
      <c r="J47" s="31">
        <v>2</v>
      </c>
      <c r="K47" s="24"/>
      <c r="L47" s="29"/>
      <c r="M47" s="24"/>
      <c r="N47" s="29"/>
      <c r="O47" s="24"/>
      <c r="P47" s="29"/>
      <c r="Q47" s="28"/>
      <c r="R47" s="29"/>
      <c r="S47" s="74"/>
      <c r="T47" s="74"/>
      <c r="U47" s="27">
        <f>SUM(LARGE(Y47:AC47,{1,2,3}))+P47+R47</f>
        <v>3.95</v>
      </c>
      <c r="Y47" s="22">
        <f>F47</f>
        <v>0.95</v>
      </c>
      <c r="Z47" s="22">
        <f>H47</f>
        <v>1</v>
      </c>
      <c r="AA47" s="22">
        <f>J47</f>
        <v>2</v>
      </c>
      <c r="AB47" s="22">
        <f>L47</f>
        <v>0</v>
      </c>
      <c r="AC47" s="22">
        <f>N47</f>
        <v>0</v>
      </c>
      <c r="AD47" s="22">
        <f>P47</f>
        <v>0</v>
      </c>
      <c r="AE47" s="22">
        <f>R47</f>
        <v>0</v>
      </c>
      <c r="AH47" s="1">
        <v>44</v>
      </c>
      <c r="AI47" s="1">
        <v>0</v>
      </c>
      <c r="AJ47" s="17">
        <v>0</v>
      </c>
      <c r="AK47" s="18">
        <v>0</v>
      </c>
      <c r="AL47" s="18">
        <v>0</v>
      </c>
      <c r="AM47" s="18"/>
      <c r="AN47" s="18">
        <v>0</v>
      </c>
      <c r="AO47" s="18">
        <v>0</v>
      </c>
    </row>
    <row r="48" spans="1:42" x14ac:dyDescent="0.3">
      <c r="A48" s="16">
        <v>45</v>
      </c>
      <c r="B48" s="3" t="s">
        <v>23</v>
      </c>
      <c r="C48" s="3">
        <v>2007</v>
      </c>
      <c r="D48" s="4" t="s">
        <v>52</v>
      </c>
      <c r="E48" s="28">
        <v>36</v>
      </c>
      <c r="F48" s="29">
        <v>0.95</v>
      </c>
      <c r="G48" s="28">
        <v>36</v>
      </c>
      <c r="H48" s="29">
        <v>1</v>
      </c>
      <c r="I48" s="24">
        <v>45</v>
      </c>
      <c r="J48" s="29">
        <v>0.5</v>
      </c>
      <c r="K48" s="24">
        <v>33</v>
      </c>
      <c r="L48" s="13">
        <v>1.2</v>
      </c>
      <c r="M48" s="24"/>
      <c r="N48" s="29"/>
      <c r="O48" s="24"/>
      <c r="P48" s="29"/>
      <c r="Q48" s="28"/>
      <c r="R48" s="29"/>
      <c r="S48" s="74"/>
      <c r="T48" s="74"/>
      <c r="U48" s="27">
        <f>SUM(LARGE(Y48:AC48,{1,2,3}))+P48+R48</f>
        <v>3.1500000000000004</v>
      </c>
      <c r="Y48" s="22">
        <f>F48</f>
        <v>0.95</v>
      </c>
      <c r="Z48" s="22">
        <f>H48</f>
        <v>1</v>
      </c>
      <c r="AA48" s="22">
        <f>J48</f>
        <v>0.5</v>
      </c>
      <c r="AB48" s="22">
        <f>L48</f>
        <v>1.2</v>
      </c>
      <c r="AC48" s="22">
        <f>N48</f>
        <v>0</v>
      </c>
      <c r="AD48" s="22">
        <f>P48</f>
        <v>0</v>
      </c>
      <c r="AE48" s="22">
        <f>R48</f>
        <v>0</v>
      </c>
      <c r="AH48" s="1">
        <v>45</v>
      </c>
      <c r="AI48" s="1">
        <v>0</v>
      </c>
      <c r="AJ48" s="17">
        <v>0</v>
      </c>
      <c r="AK48" s="18">
        <v>0</v>
      </c>
      <c r="AL48" s="18">
        <v>0</v>
      </c>
      <c r="AM48" s="18"/>
      <c r="AN48" s="18">
        <v>0</v>
      </c>
      <c r="AO48" s="18">
        <v>0</v>
      </c>
    </row>
    <row r="49" spans="1:41" x14ac:dyDescent="0.3">
      <c r="A49" s="16">
        <v>46</v>
      </c>
      <c r="B49" s="3" t="s">
        <v>80</v>
      </c>
      <c r="C49" s="3">
        <v>2007</v>
      </c>
      <c r="D49" s="4" t="s">
        <v>45</v>
      </c>
      <c r="E49" s="28"/>
      <c r="F49" s="29"/>
      <c r="G49" s="28">
        <v>56</v>
      </c>
      <c r="H49" s="29">
        <v>0.5</v>
      </c>
      <c r="I49" s="24"/>
      <c r="J49" s="29"/>
      <c r="K49" s="24"/>
      <c r="L49" s="29"/>
      <c r="M49" s="24">
        <v>29</v>
      </c>
      <c r="N49" s="31">
        <v>2.5</v>
      </c>
      <c r="O49" s="24"/>
      <c r="P49" s="29"/>
      <c r="Q49" s="28"/>
      <c r="R49" s="29"/>
      <c r="S49" s="74"/>
      <c r="T49" s="74"/>
      <c r="U49" s="27">
        <f>SUM(LARGE(Y49:AC49,{1,2,3}))+P49+R49</f>
        <v>3</v>
      </c>
      <c r="Y49" s="22">
        <f>F49</f>
        <v>0</v>
      </c>
      <c r="Z49" s="22">
        <f>H49</f>
        <v>0.5</v>
      </c>
      <c r="AA49" s="22">
        <f>J49</f>
        <v>0</v>
      </c>
      <c r="AB49" s="22">
        <f>L49</f>
        <v>0</v>
      </c>
      <c r="AC49" s="22">
        <f>N49</f>
        <v>2.5</v>
      </c>
      <c r="AD49" s="22">
        <f>P49</f>
        <v>0</v>
      </c>
      <c r="AE49" s="22">
        <f>R49</f>
        <v>0</v>
      </c>
      <c r="AH49" s="1">
        <v>46</v>
      </c>
      <c r="AI49" s="1">
        <v>0</v>
      </c>
      <c r="AJ49" s="17">
        <v>0</v>
      </c>
      <c r="AK49" s="18">
        <v>0</v>
      </c>
      <c r="AL49" s="18">
        <v>0</v>
      </c>
      <c r="AM49" s="18"/>
      <c r="AN49" s="18">
        <v>0</v>
      </c>
      <c r="AO49" s="18">
        <v>0</v>
      </c>
    </row>
    <row r="50" spans="1:41" x14ac:dyDescent="0.3">
      <c r="A50" s="16">
        <v>47</v>
      </c>
      <c r="B50" s="3" t="s">
        <v>68</v>
      </c>
      <c r="C50" s="3">
        <v>2006</v>
      </c>
      <c r="D50" s="4" t="s">
        <v>45</v>
      </c>
      <c r="E50" s="28">
        <v>48</v>
      </c>
      <c r="F50" s="29">
        <v>0.5</v>
      </c>
      <c r="G50" s="28">
        <v>55</v>
      </c>
      <c r="H50" s="29">
        <v>0.5</v>
      </c>
      <c r="I50" s="24"/>
      <c r="J50" s="29"/>
      <c r="K50" s="24"/>
      <c r="L50" s="29"/>
      <c r="M50" s="24">
        <v>30</v>
      </c>
      <c r="N50" s="31">
        <v>1.25</v>
      </c>
      <c r="O50" s="24"/>
      <c r="P50" s="29"/>
      <c r="Q50" s="28"/>
      <c r="R50" s="29"/>
      <c r="S50" s="74"/>
      <c r="T50" s="74"/>
      <c r="U50" s="27">
        <f>SUM(LARGE(Y50:AC50,{1,2,3}))+P50+R50</f>
        <v>2.25</v>
      </c>
      <c r="Y50" s="22">
        <f>F50</f>
        <v>0.5</v>
      </c>
      <c r="Z50" s="22">
        <f>H50</f>
        <v>0.5</v>
      </c>
      <c r="AA50" s="22">
        <f>J50</f>
        <v>0</v>
      </c>
      <c r="AB50" s="22">
        <f>L50</f>
        <v>0</v>
      </c>
      <c r="AC50" s="22">
        <f>N50</f>
        <v>1.25</v>
      </c>
      <c r="AD50" s="22">
        <f>P50</f>
        <v>0</v>
      </c>
      <c r="AE50" s="22">
        <f>R50</f>
        <v>0</v>
      </c>
      <c r="AH50" s="1">
        <v>47</v>
      </c>
      <c r="AI50" s="1">
        <v>0</v>
      </c>
      <c r="AJ50" s="17">
        <v>0</v>
      </c>
      <c r="AK50" s="18">
        <v>0</v>
      </c>
      <c r="AL50" s="18">
        <v>0</v>
      </c>
      <c r="AM50" s="18"/>
      <c r="AN50" s="18">
        <v>0</v>
      </c>
      <c r="AO50" s="18">
        <v>0</v>
      </c>
    </row>
    <row r="51" spans="1:41" x14ac:dyDescent="0.3">
      <c r="A51" s="16">
        <v>48</v>
      </c>
      <c r="B51" s="3" t="s">
        <v>24</v>
      </c>
      <c r="C51" s="3">
        <v>2007</v>
      </c>
      <c r="D51" s="4" t="s">
        <v>43</v>
      </c>
      <c r="E51" s="28">
        <v>47</v>
      </c>
      <c r="F51" s="29">
        <v>0.5</v>
      </c>
      <c r="G51" s="28"/>
      <c r="H51" s="29"/>
      <c r="I51" s="30">
        <v>35</v>
      </c>
      <c r="J51" s="31">
        <v>1</v>
      </c>
      <c r="K51" s="24">
        <v>37</v>
      </c>
      <c r="L51" s="29">
        <v>0.5</v>
      </c>
      <c r="M51" s="24"/>
      <c r="N51" s="29"/>
      <c r="O51" s="24"/>
      <c r="P51" s="29"/>
      <c r="Q51" s="28"/>
      <c r="R51" s="31"/>
      <c r="S51" s="73"/>
      <c r="T51" s="73"/>
      <c r="U51" s="27">
        <f>SUM(LARGE(Y51:AC51,{1,2,3}))+P51+R51</f>
        <v>2</v>
      </c>
      <c r="Y51" s="22">
        <f>F51</f>
        <v>0.5</v>
      </c>
      <c r="Z51" s="22">
        <f>H51</f>
        <v>0</v>
      </c>
      <c r="AA51" s="22">
        <f>J51</f>
        <v>1</v>
      </c>
      <c r="AB51" s="22">
        <f>L51</f>
        <v>0.5</v>
      </c>
      <c r="AC51" s="22">
        <f>N51</f>
        <v>0</v>
      </c>
      <c r="AD51" s="22">
        <f>P51</f>
        <v>0</v>
      </c>
      <c r="AE51" s="22">
        <f>R51</f>
        <v>0</v>
      </c>
      <c r="AH51" s="1">
        <v>48</v>
      </c>
      <c r="AI51" s="1">
        <v>0</v>
      </c>
      <c r="AJ51" s="17">
        <v>0</v>
      </c>
      <c r="AK51" s="18">
        <v>0</v>
      </c>
      <c r="AL51" s="18">
        <v>0</v>
      </c>
      <c r="AM51" s="18"/>
      <c r="AN51" s="18">
        <v>0</v>
      </c>
      <c r="AO51" s="18">
        <v>0</v>
      </c>
    </row>
    <row r="52" spans="1:41" x14ac:dyDescent="0.3">
      <c r="A52" s="16">
        <v>49</v>
      </c>
      <c r="B52" s="3" t="s">
        <v>22</v>
      </c>
      <c r="C52" s="3">
        <v>2007</v>
      </c>
      <c r="D52" s="4" t="s">
        <v>54</v>
      </c>
      <c r="E52" s="28">
        <v>37</v>
      </c>
      <c r="F52" s="29">
        <v>0.5</v>
      </c>
      <c r="G52" s="28">
        <v>35</v>
      </c>
      <c r="H52" s="29">
        <v>1</v>
      </c>
      <c r="I52" s="24"/>
      <c r="J52" s="29"/>
      <c r="K52" s="24">
        <v>42</v>
      </c>
      <c r="L52" s="29">
        <v>0.5</v>
      </c>
      <c r="M52" s="24"/>
      <c r="N52" s="29"/>
      <c r="O52" s="24"/>
      <c r="P52" s="29"/>
      <c r="Q52" s="28"/>
      <c r="R52" s="29"/>
      <c r="S52" s="74"/>
      <c r="T52" s="74"/>
      <c r="U52" s="27">
        <f>SUM(LARGE(Y52:AC52,{1,2,3}))+P52+R52</f>
        <v>2</v>
      </c>
      <c r="Y52" s="22">
        <f>F52</f>
        <v>0.5</v>
      </c>
      <c r="Z52" s="22">
        <f>H52</f>
        <v>1</v>
      </c>
      <c r="AA52" s="22">
        <f>J52</f>
        <v>0</v>
      </c>
      <c r="AB52" s="22">
        <f>L52</f>
        <v>0.5</v>
      </c>
      <c r="AC52" s="22">
        <f>N52</f>
        <v>0</v>
      </c>
      <c r="AD52" s="22">
        <f>P52</f>
        <v>0</v>
      </c>
      <c r="AE52" s="22">
        <f>R52</f>
        <v>0</v>
      </c>
      <c r="AH52" s="1">
        <v>49</v>
      </c>
      <c r="AI52" s="1">
        <v>0</v>
      </c>
      <c r="AJ52" s="17">
        <v>0</v>
      </c>
      <c r="AK52" s="18">
        <v>0</v>
      </c>
      <c r="AL52" s="18">
        <v>0</v>
      </c>
      <c r="AM52" s="18"/>
      <c r="AN52" s="18">
        <v>0</v>
      </c>
      <c r="AO52" s="18">
        <v>0</v>
      </c>
    </row>
    <row r="53" spans="1:41" x14ac:dyDescent="0.3">
      <c r="A53" s="16">
        <v>50</v>
      </c>
      <c r="B53" s="3" t="s">
        <v>19</v>
      </c>
      <c r="C53" s="3">
        <v>2007</v>
      </c>
      <c r="D53" s="4" t="s">
        <v>43</v>
      </c>
      <c r="E53" s="28">
        <v>33</v>
      </c>
      <c r="F53" s="29">
        <v>0.95</v>
      </c>
      <c r="G53" s="28">
        <v>41</v>
      </c>
      <c r="H53" s="29">
        <v>0.5</v>
      </c>
      <c r="I53" s="24">
        <v>39</v>
      </c>
      <c r="J53" s="29">
        <v>0.5</v>
      </c>
      <c r="K53" s="24">
        <v>43</v>
      </c>
      <c r="L53" s="29">
        <v>0.5</v>
      </c>
      <c r="M53" s="24"/>
      <c r="N53" s="29"/>
      <c r="O53" s="24"/>
      <c r="P53" s="29"/>
      <c r="Q53" s="28"/>
      <c r="R53" s="29"/>
      <c r="S53" s="74"/>
      <c r="T53" s="74"/>
      <c r="U53" s="27">
        <f>SUM(LARGE(Y53:AC53,{1,2,3}))+P53+R53</f>
        <v>1.95</v>
      </c>
      <c r="Y53" s="22">
        <f>F53</f>
        <v>0.95</v>
      </c>
      <c r="Z53" s="22">
        <f>H53</f>
        <v>0.5</v>
      </c>
      <c r="AA53" s="22">
        <f>J53</f>
        <v>0.5</v>
      </c>
      <c r="AB53" s="22">
        <f>L53</f>
        <v>0.5</v>
      </c>
      <c r="AC53" s="22">
        <f>N53</f>
        <v>0</v>
      </c>
      <c r="AD53" s="22">
        <f>P53</f>
        <v>0</v>
      </c>
      <c r="AE53" s="22">
        <f>R53</f>
        <v>0</v>
      </c>
      <c r="AH53" s="1">
        <v>50</v>
      </c>
      <c r="AI53" s="1">
        <v>0</v>
      </c>
      <c r="AJ53" s="17">
        <v>0</v>
      </c>
      <c r="AK53" s="18">
        <v>0</v>
      </c>
      <c r="AL53" s="18">
        <v>0</v>
      </c>
      <c r="AM53" s="18"/>
      <c r="AN53" s="18">
        <v>0</v>
      </c>
      <c r="AO53" s="18">
        <v>0</v>
      </c>
    </row>
    <row r="54" spans="1:41" x14ac:dyDescent="0.3">
      <c r="A54" s="16">
        <v>51</v>
      </c>
      <c r="B54" s="3" t="s">
        <v>81</v>
      </c>
      <c r="C54" s="3">
        <v>2008</v>
      </c>
      <c r="D54" s="4" t="s">
        <v>30</v>
      </c>
      <c r="E54" s="28"/>
      <c r="F54" s="29"/>
      <c r="G54" s="28">
        <v>45</v>
      </c>
      <c r="H54" s="29">
        <v>0.5</v>
      </c>
      <c r="I54" s="24"/>
      <c r="J54" s="29"/>
      <c r="K54" s="24">
        <v>36</v>
      </c>
      <c r="L54" s="13">
        <v>1.2</v>
      </c>
      <c r="M54" s="24"/>
      <c r="N54" s="29"/>
      <c r="O54" s="24"/>
      <c r="P54" s="29"/>
      <c r="Q54" s="28"/>
      <c r="R54" s="29"/>
      <c r="S54" s="74"/>
      <c r="T54" s="74"/>
      <c r="U54" s="27">
        <f>SUM(LARGE(Y54:AC54,{1,2,3}))+P54+R54</f>
        <v>1.7</v>
      </c>
      <c r="Y54" s="22">
        <f>F54</f>
        <v>0</v>
      </c>
      <c r="Z54" s="22">
        <f>H54</f>
        <v>0.5</v>
      </c>
      <c r="AA54" s="22">
        <f>J54</f>
        <v>0</v>
      </c>
      <c r="AB54" s="22">
        <f>L54</f>
        <v>1.2</v>
      </c>
      <c r="AC54" s="22">
        <f>N54</f>
        <v>0</v>
      </c>
      <c r="AD54" s="22">
        <f>P54</f>
        <v>0</v>
      </c>
      <c r="AE54" s="22">
        <f>R54</f>
        <v>0</v>
      </c>
      <c r="AH54" s="1">
        <v>51</v>
      </c>
      <c r="AI54" s="1">
        <v>0</v>
      </c>
      <c r="AJ54" s="17">
        <v>0</v>
      </c>
      <c r="AK54" s="18">
        <v>0</v>
      </c>
      <c r="AL54" s="18">
        <v>0</v>
      </c>
      <c r="AM54" s="18"/>
      <c r="AN54" s="18">
        <v>0</v>
      </c>
      <c r="AO54" s="18">
        <v>0</v>
      </c>
    </row>
    <row r="55" spans="1:41" x14ac:dyDescent="0.3">
      <c r="A55" s="16">
        <v>52</v>
      </c>
      <c r="B55" s="3" t="s">
        <v>65</v>
      </c>
      <c r="C55" s="3">
        <v>2006</v>
      </c>
      <c r="D55" s="4" t="s">
        <v>58</v>
      </c>
      <c r="E55" s="28">
        <v>42</v>
      </c>
      <c r="F55" s="29">
        <v>0.5</v>
      </c>
      <c r="G55" s="28">
        <v>42</v>
      </c>
      <c r="H55" s="29">
        <v>0.5</v>
      </c>
      <c r="I55" s="24">
        <v>42</v>
      </c>
      <c r="J55" s="29">
        <v>0.5</v>
      </c>
      <c r="K55" s="24">
        <v>39</v>
      </c>
      <c r="L55" s="29">
        <v>0.5</v>
      </c>
      <c r="M55" s="24"/>
      <c r="N55" s="29"/>
      <c r="O55" s="24"/>
      <c r="P55" s="29"/>
      <c r="Q55" s="28"/>
      <c r="R55" s="29"/>
      <c r="S55" s="74"/>
      <c r="T55" s="74"/>
      <c r="U55" s="27">
        <f>SUM(LARGE(Y55:AC55,{1,2,3}))+P55+R55</f>
        <v>1.5</v>
      </c>
      <c r="Y55" s="22">
        <f>F55</f>
        <v>0.5</v>
      </c>
      <c r="Z55" s="22">
        <f>H55</f>
        <v>0.5</v>
      </c>
      <c r="AA55" s="22">
        <f>J55</f>
        <v>0.5</v>
      </c>
      <c r="AB55" s="22">
        <f>L55</f>
        <v>0.5</v>
      </c>
      <c r="AC55" s="22">
        <f>N55</f>
        <v>0</v>
      </c>
      <c r="AD55" s="22">
        <f>P55</f>
        <v>0</v>
      </c>
      <c r="AE55" s="22">
        <f>R55</f>
        <v>0</v>
      </c>
      <c r="AH55" s="1">
        <v>52</v>
      </c>
      <c r="AI55" s="1">
        <v>0</v>
      </c>
      <c r="AJ55" s="17">
        <v>0</v>
      </c>
      <c r="AK55" s="18">
        <v>0</v>
      </c>
      <c r="AL55" s="18">
        <v>0</v>
      </c>
      <c r="AM55" s="18"/>
      <c r="AN55" s="18">
        <v>0</v>
      </c>
      <c r="AO55" s="18">
        <v>0</v>
      </c>
    </row>
    <row r="56" spans="1:41" x14ac:dyDescent="0.3">
      <c r="A56" s="16">
        <v>53</v>
      </c>
      <c r="B56" s="3" t="s">
        <v>71</v>
      </c>
      <c r="C56" s="3">
        <v>2006</v>
      </c>
      <c r="D56" s="4" t="s">
        <v>58</v>
      </c>
      <c r="E56" s="28">
        <v>51</v>
      </c>
      <c r="F56" s="29">
        <v>0.5</v>
      </c>
      <c r="G56" s="28">
        <v>49</v>
      </c>
      <c r="H56" s="29">
        <v>0.5</v>
      </c>
      <c r="I56" s="24">
        <v>44</v>
      </c>
      <c r="J56" s="29">
        <v>0.5</v>
      </c>
      <c r="K56" s="24">
        <v>45</v>
      </c>
      <c r="L56" s="29">
        <v>0.5</v>
      </c>
      <c r="M56" s="24"/>
      <c r="N56" s="29"/>
      <c r="O56" s="24"/>
      <c r="P56" s="29"/>
      <c r="Q56" s="28"/>
      <c r="R56" s="29"/>
      <c r="S56" s="74"/>
      <c r="T56" s="74"/>
      <c r="U56" s="27">
        <f>SUM(LARGE(Y56:AC56,{1,2,3}))+P56+R56</f>
        <v>1.5</v>
      </c>
      <c r="Y56" s="22">
        <f>F56</f>
        <v>0.5</v>
      </c>
      <c r="Z56" s="22">
        <f>H56</f>
        <v>0.5</v>
      </c>
      <c r="AA56" s="22">
        <f>J56</f>
        <v>0.5</v>
      </c>
      <c r="AB56" s="22">
        <f>L56</f>
        <v>0.5</v>
      </c>
      <c r="AC56" s="22">
        <f>N56</f>
        <v>0</v>
      </c>
      <c r="AD56" s="22">
        <f>P56</f>
        <v>0</v>
      </c>
      <c r="AE56" s="22">
        <f>R56</f>
        <v>0</v>
      </c>
      <c r="AH56" s="1">
        <v>53</v>
      </c>
      <c r="AI56" s="1">
        <v>0</v>
      </c>
      <c r="AJ56" s="17">
        <v>0</v>
      </c>
      <c r="AK56" s="18">
        <v>0</v>
      </c>
      <c r="AL56" s="18">
        <v>0</v>
      </c>
      <c r="AM56" s="18"/>
      <c r="AN56" s="18">
        <v>0</v>
      </c>
      <c r="AO56" s="18">
        <v>0</v>
      </c>
    </row>
    <row r="57" spans="1:41" x14ac:dyDescent="0.3">
      <c r="A57" s="16">
        <v>54</v>
      </c>
      <c r="B57" s="3" t="s">
        <v>27</v>
      </c>
      <c r="C57" s="3">
        <v>2006</v>
      </c>
      <c r="D57" s="4" t="s">
        <v>108</v>
      </c>
      <c r="E57" s="28">
        <v>44</v>
      </c>
      <c r="F57" s="29">
        <v>0.5</v>
      </c>
      <c r="G57" s="28"/>
      <c r="H57" s="29"/>
      <c r="I57" s="24">
        <v>51</v>
      </c>
      <c r="J57" s="29">
        <v>0.5</v>
      </c>
      <c r="K57" s="24">
        <v>48</v>
      </c>
      <c r="L57" s="29">
        <v>0.5</v>
      </c>
      <c r="M57" s="24"/>
      <c r="N57" s="29"/>
      <c r="O57" s="24"/>
      <c r="P57" s="29"/>
      <c r="Q57" s="28"/>
      <c r="R57" s="29"/>
      <c r="S57" s="74"/>
      <c r="T57" s="74"/>
      <c r="U57" s="27">
        <f>SUM(LARGE(Y57:AC57,{1,2,3}))+P57+R57</f>
        <v>1.5</v>
      </c>
      <c r="Y57" s="22">
        <f>F57</f>
        <v>0.5</v>
      </c>
      <c r="Z57" s="22">
        <f>H57</f>
        <v>0</v>
      </c>
      <c r="AA57" s="22">
        <f>J57</f>
        <v>0.5</v>
      </c>
      <c r="AB57" s="22">
        <f>L57</f>
        <v>0.5</v>
      </c>
      <c r="AC57" s="22">
        <f>N57</f>
        <v>0</v>
      </c>
      <c r="AD57" s="22">
        <f>P57</f>
        <v>0</v>
      </c>
      <c r="AE57" s="22">
        <f>R57</f>
        <v>0</v>
      </c>
      <c r="AH57" s="1">
        <v>54</v>
      </c>
      <c r="AI57" s="1">
        <v>0</v>
      </c>
      <c r="AJ57" s="17">
        <v>0</v>
      </c>
      <c r="AK57" s="18">
        <v>0</v>
      </c>
      <c r="AL57" s="18">
        <v>0</v>
      </c>
      <c r="AM57" s="18"/>
      <c r="AN57" s="18">
        <v>0</v>
      </c>
      <c r="AO57" s="18">
        <v>0</v>
      </c>
    </row>
    <row r="58" spans="1:41" x14ac:dyDescent="0.3">
      <c r="A58" s="16">
        <v>55</v>
      </c>
      <c r="B58" s="3" t="s">
        <v>84</v>
      </c>
      <c r="C58" s="3">
        <v>2008</v>
      </c>
      <c r="D58" s="4" t="s">
        <v>79</v>
      </c>
      <c r="E58" s="28"/>
      <c r="F58" s="29"/>
      <c r="G58" s="28">
        <v>57</v>
      </c>
      <c r="H58" s="29">
        <v>0.5</v>
      </c>
      <c r="I58" s="24">
        <v>53</v>
      </c>
      <c r="J58" s="29">
        <v>0.5</v>
      </c>
      <c r="K58" s="24">
        <v>50</v>
      </c>
      <c r="L58" s="29">
        <v>0.5</v>
      </c>
      <c r="M58" s="24"/>
      <c r="N58" s="29"/>
      <c r="O58" s="24"/>
      <c r="P58" s="29"/>
      <c r="Q58" s="28"/>
      <c r="R58" s="31"/>
      <c r="S58" s="73"/>
      <c r="T58" s="73"/>
      <c r="U58" s="27">
        <f>SUM(LARGE(Y58:AC58,{1,2,3}))+P58+R58</f>
        <v>1.5</v>
      </c>
      <c r="Y58" s="22">
        <f>F58</f>
        <v>0</v>
      </c>
      <c r="Z58" s="22">
        <f>H58</f>
        <v>0.5</v>
      </c>
      <c r="AA58" s="22">
        <f>J58</f>
        <v>0.5</v>
      </c>
      <c r="AB58" s="22">
        <f>L58</f>
        <v>0.5</v>
      </c>
      <c r="AC58" s="22">
        <f>N58</f>
        <v>0</v>
      </c>
      <c r="AD58" s="22">
        <f>P58</f>
        <v>0</v>
      </c>
      <c r="AE58" s="22">
        <f>R58</f>
        <v>0</v>
      </c>
      <c r="AH58" s="1">
        <v>55</v>
      </c>
      <c r="AI58" s="1">
        <v>0</v>
      </c>
      <c r="AJ58" s="17">
        <v>0</v>
      </c>
      <c r="AK58" s="18">
        <v>0</v>
      </c>
      <c r="AL58" s="18">
        <v>0</v>
      </c>
      <c r="AM58" s="18"/>
      <c r="AN58" s="18">
        <v>0</v>
      </c>
      <c r="AO58" s="18">
        <v>0</v>
      </c>
    </row>
    <row r="59" spans="1:41" x14ac:dyDescent="0.3">
      <c r="A59" s="16">
        <v>56</v>
      </c>
      <c r="B59" s="3" t="s">
        <v>26</v>
      </c>
      <c r="C59" s="3">
        <v>2007</v>
      </c>
      <c r="D59" s="4" t="s">
        <v>108</v>
      </c>
      <c r="E59" s="28">
        <v>53</v>
      </c>
      <c r="F59" s="29">
        <v>0.5</v>
      </c>
      <c r="G59" s="28"/>
      <c r="H59" s="29"/>
      <c r="I59" s="24">
        <v>48</v>
      </c>
      <c r="J59" s="29">
        <v>0.5</v>
      </c>
      <c r="K59" s="24">
        <v>53</v>
      </c>
      <c r="L59" s="29">
        <v>0.5</v>
      </c>
      <c r="M59" s="24"/>
      <c r="N59" s="29"/>
      <c r="O59" s="24"/>
      <c r="P59" s="29"/>
      <c r="Q59" s="28"/>
      <c r="R59" s="29"/>
      <c r="S59" s="74"/>
      <c r="T59" s="74"/>
      <c r="U59" s="27">
        <f>SUM(LARGE(Y59:AC59,{1,2,3}))+P59+R59</f>
        <v>1.5</v>
      </c>
      <c r="Y59" s="22">
        <f>F59</f>
        <v>0.5</v>
      </c>
      <c r="Z59" s="22">
        <f>H59</f>
        <v>0</v>
      </c>
      <c r="AA59" s="22">
        <f>J59</f>
        <v>0.5</v>
      </c>
      <c r="AB59" s="22">
        <f>L59</f>
        <v>0.5</v>
      </c>
      <c r="AC59" s="22">
        <f>N59</f>
        <v>0</v>
      </c>
      <c r="AD59" s="22">
        <f>P59</f>
        <v>0</v>
      </c>
      <c r="AE59" s="22">
        <f>R59</f>
        <v>0</v>
      </c>
      <c r="AH59" s="1"/>
      <c r="AI59" s="1"/>
      <c r="AJ59" s="2"/>
    </row>
    <row r="60" spans="1:41" x14ac:dyDescent="0.3">
      <c r="A60" s="16">
        <v>57</v>
      </c>
      <c r="B60" s="3" t="s">
        <v>62</v>
      </c>
      <c r="C60" s="3">
        <v>2005</v>
      </c>
      <c r="D60" s="4" t="s">
        <v>40</v>
      </c>
      <c r="E60" s="28">
        <v>39</v>
      </c>
      <c r="F60" s="29">
        <v>0.5</v>
      </c>
      <c r="G60" s="28">
        <v>48</v>
      </c>
      <c r="H60" s="29">
        <v>0.5</v>
      </c>
      <c r="I60" s="24">
        <v>37</v>
      </c>
      <c r="J60" s="29">
        <v>0.5</v>
      </c>
      <c r="K60" s="24"/>
      <c r="L60" s="29"/>
      <c r="M60" s="24"/>
      <c r="N60" s="29"/>
      <c r="O60" s="24"/>
      <c r="P60" s="29"/>
      <c r="Q60" s="28"/>
      <c r="R60" s="29"/>
      <c r="S60" s="74"/>
      <c r="T60" s="74"/>
      <c r="U60" s="27">
        <f>SUM(LARGE(Y60:AC60,{1,2,3}))+P60+R60</f>
        <v>1.5</v>
      </c>
      <c r="Y60" s="22">
        <f t="shared" ref="Y60:Y65" si="1">F60</f>
        <v>0.5</v>
      </c>
      <c r="Z60" s="22">
        <f t="shared" ref="Z60:Z65" si="2">H60</f>
        <v>0.5</v>
      </c>
      <c r="AA60" s="22">
        <f t="shared" ref="AA60:AA65" si="3">J60</f>
        <v>0.5</v>
      </c>
      <c r="AB60" s="22">
        <f t="shared" ref="AB60:AB65" si="4">L60</f>
        <v>0</v>
      </c>
      <c r="AC60" s="22">
        <f t="shared" ref="AC60:AC65" si="5">N60</f>
        <v>0</v>
      </c>
      <c r="AD60" s="22">
        <f t="shared" ref="AD60:AD65" si="6">P60</f>
        <v>0</v>
      </c>
      <c r="AE60" s="22">
        <f t="shared" ref="AE60:AE65" si="7">R60</f>
        <v>0</v>
      </c>
      <c r="AH60" s="1"/>
      <c r="AI60" s="1"/>
      <c r="AJ60" s="2"/>
    </row>
    <row r="61" spans="1:41" x14ac:dyDescent="0.3">
      <c r="A61" s="16">
        <v>58</v>
      </c>
      <c r="B61" s="3" t="s">
        <v>107</v>
      </c>
      <c r="C61" s="3">
        <v>2006</v>
      </c>
      <c r="D61" s="4" t="s">
        <v>30</v>
      </c>
      <c r="E61" s="26"/>
      <c r="F61" s="31"/>
      <c r="G61" s="26"/>
      <c r="H61" s="31"/>
      <c r="I61" s="30"/>
      <c r="J61" s="31"/>
      <c r="K61" s="30">
        <v>34</v>
      </c>
      <c r="L61" s="31">
        <v>1.2</v>
      </c>
      <c r="M61" s="24"/>
      <c r="N61" s="31"/>
      <c r="O61" s="24"/>
      <c r="P61" s="31"/>
      <c r="Q61" s="26"/>
      <c r="R61" s="29"/>
      <c r="S61" s="74"/>
      <c r="T61" s="74"/>
      <c r="U61" s="27">
        <f>SUM(LARGE(Y61:AC61,{1,2,3}))+P61+R61</f>
        <v>1.2</v>
      </c>
      <c r="Y61" s="22">
        <f t="shared" si="1"/>
        <v>0</v>
      </c>
      <c r="Z61" s="22">
        <f t="shared" si="2"/>
        <v>0</v>
      </c>
      <c r="AA61" s="22">
        <f t="shared" si="3"/>
        <v>0</v>
      </c>
      <c r="AB61" s="22">
        <f t="shared" si="4"/>
        <v>1.2</v>
      </c>
      <c r="AC61" s="22">
        <f t="shared" si="5"/>
        <v>0</v>
      </c>
      <c r="AD61" s="22">
        <f t="shared" si="6"/>
        <v>0</v>
      </c>
      <c r="AE61" s="22">
        <f t="shared" si="7"/>
        <v>0</v>
      </c>
      <c r="AH61" s="1"/>
      <c r="AI61" s="2"/>
      <c r="AJ61" s="2"/>
    </row>
    <row r="62" spans="1:41" x14ac:dyDescent="0.3">
      <c r="A62" s="16">
        <v>59</v>
      </c>
      <c r="B62" s="37" t="s">
        <v>110</v>
      </c>
      <c r="C62" s="38">
        <v>2008</v>
      </c>
      <c r="D62" s="40" t="s">
        <v>45</v>
      </c>
      <c r="E62" s="26"/>
      <c r="F62" s="31"/>
      <c r="G62" s="28"/>
      <c r="H62" s="29"/>
      <c r="I62" s="30"/>
      <c r="J62" s="31"/>
      <c r="K62" s="24"/>
      <c r="L62" s="31"/>
      <c r="M62" s="30">
        <v>31</v>
      </c>
      <c r="N62" s="31">
        <v>1</v>
      </c>
      <c r="O62" s="24"/>
      <c r="P62" s="31"/>
      <c r="Q62" s="26"/>
      <c r="R62" s="29"/>
      <c r="S62" s="74"/>
      <c r="T62" s="74"/>
      <c r="U62" s="27">
        <f>SUM(LARGE(Y62:AC62,{1,2,3}))+P62+R62</f>
        <v>1</v>
      </c>
      <c r="Y62" s="22">
        <f t="shared" si="1"/>
        <v>0</v>
      </c>
      <c r="Z62" s="22">
        <f t="shared" si="2"/>
        <v>0</v>
      </c>
      <c r="AA62" s="22">
        <f t="shared" si="3"/>
        <v>0</v>
      </c>
      <c r="AB62" s="22">
        <f t="shared" si="4"/>
        <v>0</v>
      </c>
      <c r="AC62" s="22">
        <f t="shared" si="5"/>
        <v>1</v>
      </c>
      <c r="AD62" s="22">
        <f t="shared" si="6"/>
        <v>0</v>
      </c>
      <c r="AE62" s="22">
        <f t="shared" si="7"/>
        <v>0</v>
      </c>
      <c r="AH62" s="1"/>
      <c r="AI62" s="2"/>
      <c r="AJ62" s="2"/>
    </row>
    <row r="63" spans="1:41" x14ac:dyDescent="0.3">
      <c r="A63" s="16">
        <v>60</v>
      </c>
      <c r="B63" s="37" t="s">
        <v>111</v>
      </c>
      <c r="C63" s="38">
        <v>2006</v>
      </c>
      <c r="D63" s="39" t="s">
        <v>45</v>
      </c>
      <c r="E63" s="26"/>
      <c r="F63" s="31"/>
      <c r="G63" s="28"/>
      <c r="H63" s="31"/>
      <c r="I63" s="30"/>
      <c r="J63" s="31"/>
      <c r="K63" s="30"/>
      <c r="L63" s="31"/>
      <c r="M63" s="30">
        <v>32</v>
      </c>
      <c r="N63" s="31">
        <v>1</v>
      </c>
      <c r="O63" s="24"/>
      <c r="P63" s="31"/>
      <c r="Q63" s="26"/>
      <c r="R63" s="29"/>
      <c r="S63" s="74"/>
      <c r="T63" s="74"/>
      <c r="U63" s="27">
        <f>SUM(LARGE(Y63:AC63,{1,2,3}))+P63+R63</f>
        <v>1</v>
      </c>
      <c r="Y63" s="22">
        <f t="shared" si="1"/>
        <v>0</v>
      </c>
      <c r="Z63" s="22">
        <f t="shared" si="2"/>
        <v>0</v>
      </c>
      <c r="AA63" s="22">
        <f t="shared" si="3"/>
        <v>0</v>
      </c>
      <c r="AB63" s="22">
        <f t="shared" si="4"/>
        <v>0</v>
      </c>
      <c r="AC63" s="22">
        <f t="shared" si="5"/>
        <v>1</v>
      </c>
      <c r="AD63" s="22">
        <f t="shared" si="6"/>
        <v>0</v>
      </c>
      <c r="AE63" s="22">
        <f t="shared" si="7"/>
        <v>0</v>
      </c>
      <c r="AH63" s="1"/>
      <c r="AI63" s="2"/>
      <c r="AJ63" s="2"/>
    </row>
    <row r="64" spans="1:41" x14ac:dyDescent="0.3">
      <c r="A64" s="16">
        <v>61</v>
      </c>
      <c r="B64" s="3" t="s">
        <v>100</v>
      </c>
      <c r="C64" s="3">
        <v>2007</v>
      </c>
      <c r="D64" s="4" t="s">
        <v>45</v>
      </c>
      <c r="E64" s="28"/>
      <c r="F64" s="29"/>
      <c r="G64" s="28"/>
      <c r="H64" s="29"/>
      <c r="I64" s="24">
        <v>43</v>
      </c>
      <c r="J64" s="29">
        <v>0.5</v>
      </c>
      <c r="K64" s="24">
        <v>38</v>
      </c>
      <c r="L64" s="29">
        <v>0.5</v>
      </c>
      <c r="M64" s="24"/>
      <c r="N64" s="29"/>
      <c r="O64" s="24"/>
      <c r="P64" s="29"/>
      <c r="Q64" s="28"/>
      <c r="R64" s="29"/>
      <c r="S64" s="74"/>
      <c r="T64" s="74"/>
      <c r="U64" s="27">
        <f>SUM(LARGE(Y64:AC64,{1,2,3}))+P64+R64</f>
        <v>1</v>
      </c>
      <c r="Y64" s="22">
        <f t="shared" si="1"/>
        <v>0</v>
      </c>
      <c r="Z64" s="22">
        <f t="shared" si="2"/>
        <v>0</v>
      </c>
      <c r="AA64" s="22">
        <f t="shared" si="3"/>
        <v>0.5</v>
      </c>
      <c r="AB64" s="22">
        <f t="shared" si="4"/>
        <v>0.5</v>
      </c>
      <c r="AC64" s="22">
        <f t="shared" si="5"/>
        <v>0</v>
      </c>
      <c r="AD64" s="22">
        <f t="shared" si="6"/>
        <v>0</v>
      </c>
      <c r="AE64" s="22">
        <f t="shared" si="7"/>
        <v>0</v>
      </c>
      <c r="AH64" s="1"/>
      <c r="AI64" s="1"/>
      <c r="AJ64" s="1"/>
    </row>
    <row r="65" spans="1:36" x14ac:dyDescent="0.3">
      <c r="A65" s="16">
        <v>62</v>
      </c>
      <c r="B65" s="3" t="s">
        <v>94</v>
      </c>
      <c r="C65" s="3">
        <v>2007</v>
      </c>
      <c r="D65" s="4" t="s">
        <v>34</v>
      </c>
      <c r="E65" s="28"/>
      <c r="F65" s="29"/>
      <c r="G65" s="28"/>
      <c r="H65" s="29"/>
      <c r="I65" s="24">
        <v>46</v>
      </c>
      <c r="J65" s="29">
        <v>0.5</v>
      </c>
      <c r="K65" s="24">
        <v>44</v>
      </c>
      <c r="L65" s="29">
        <v>0.5</v>
      </c>
      <c r="M65" s="24"/>
      <c r="N65" s="29"/>
      <c r="O65" s="24"/>
      <c r="P65" s="29"/>
      <c r="Q65" s="28"/>
      <c r="R65" s="31"/>
      <c r="S65" s="73"/>
      <c r="T65" s="73"/>
      <c r="U65" s="27">
        <f>SUM(LARGE(Y65:AC65,{1,2,3}))+P65+R65</f>
        <v>1</v>
      </c>
      <c r="Y65" s="22">
        <f t="shared" si="1"/>
        <v>0</v>
      </c>
      <c r="Z65" s="22">
        <f t="shared" si="2"/>
        <v>0</v>
      </c>
      <c r="AA65" s="22">
        <f t="shared" si="3"/>
        <v>0.5</v>
      </c>
      <c r="AB65" s="22">
        <f t="shared" si="4"/>
        <v>0.5</v>
      </c>
      <c r="AC65" s="22">
        <f t="shared" si="5"/>
        <v>0</v>
      </c>
      <c r="AD65" s="22">
        <f t="shared" si="6"/>
        <v>0</v>
      </c>
      <c r="AE65" s="22">
        <f t="shared" si="7"/>
        <v>0</v>
      </c>
      <c r="AH65" s="1"/>
      <c r="AI65" s="1"/>
      <c r="AJ65" s="1"/>
    </row>
    <row r="66" spans="1:36" x14ac:dyDescent="0.3">
      <c r="A66" s="16">
        <v>63</v>
      </c>
      <c r="B66" s="3" t="s">
        <v>95</v>
      </c>
      <c r="C66" s="3">
        <v>2006</v>
      </c>
      <c r="D66" s="4" t="s">
        <v>108</v>
      </c>
      <c r="E66" s="28"/>
      <c r="F66" s="29"/>
      <c r="G66" s="28"/>
      <c r="H66" s="29"/>
      <c r="I66" s="24">
        <v>49</v>
      </c>
      <c r="J66" s="29">
        <v>0.5</v>
      </c>
      <c r="K66" s="24">
        <v>46</v>
      </c>
      <c r="L66" s="29">
        <v>0.5</v>
      </c>
      <c r="M66" s="24"/>
      <c r="N66" s="29"/>
      <c r="O66" s="24"/>
      <c r="P66" s="29"/>
      <c r="Q66" s="28"/>
      <c r="R66" s="29"/>
      <c r="S66" s="74"/>
      <c r="T66" s="74"/>
      <c r="U66" s="27">
        <f>SUM(LARGE(Y66:AC66,{1,2,3}))+P66+R66</f>
        <v>1</v>
      </c>
      <c r="Y66" s="22">
        <f t="shared" ref="Y66:Y91" si="8">F66</f>
        <v>0</v>
      </c>
      <c r="Z66" s="22">
        <f t="shared" ref="Z66:Z91" si="9">H66</f>
        <v>0</v>
      </c>
      <c r="AA66" s="22">
        <f t="shared" ref="AA66:AA91" si="10">J66</f>
        <v>0.5</v>
      </c>
      <c r="AB66" s="22">
        <f t="shared" ref="AB66:AB91" si="11">L66</f>
        <v>0.5</v>
      </c>
      <c r="AC66" s="22">
        <f t="shared" ref="AC66:AC91" si="12">N66</f>
        <v>0</v>
      </c>
      <c r="AD66" s="22">
        <f t="shared" ref="AD66:AD91" si="13">P66</f>
        <v>0</v>
      </c>
      <c r="AE66" s="22">
        <f t="shared" ref="AE66:AE91" si="14">R66</f>
        <v>0</v>
      </c>
      <c r="AH66" s="1"/>
      <c r="AI66" s="1"/>
      <c r="AJ66" s="1"/>
    </row>
    <row r="67" spans="1:36" x14ac:dyDescent="0.3">
      <c r="A67" s="16">
        <v>64</v>
      </c>
      <c r="B67" s="3" t="s">
        <v>97</v>
      </c>
      <c r="C67" s="3">
        <v>2008</v>
      </c>
      <c r="D67" s="4" t="s">
        <v>98</v>
      </c>
      <c r="E67" s="28"/>
      <c r="F67" s="29"/>
      <c r="G67" s="28"/>
      <c r="H67" s="29"/>
      <c r="I67" s="24">
        <v>52</v>
      </c>
      <c r="J67" s="29">
        <v>0.5</v>
      </c>
      <c r="K67" s="24">
        <v>49</v>
      </c>
      <c r="L67" s="29">
        <v>0.5</v>
      </c>
      <c r="M67" s="24"/>
      <c r="N67" s="29"/>
      <c r="O67" s="24"/>
      <c r="P67" s="29"/>
      <c r="Q67" s="28"/>
      <c r="R67" s="29"/>
      <c r="S67" s="74"/>
      <c r="T67" s="74"/>
      <c r="U67" s="27">
        <f>SUM(LARGE(Y67:AC67,{1,2,3}))+P67+R67</f>
        <v>1</v>
      </c>
      <c r="Y67" s="22">
        <f t="shared" si="8"/>
        <v>0</v>
      </c>
      <c r="Z67" s="22">
        <f t="shared" si="9"/>
        <v>0</v>
      </c>
      <c r="AA67" s="22">
        <f t="shared" si="10"/>
        <v>0.5</v>
      </c>
      <c r="AB67" s="22">
        <f t="shared" si="11"/>
        <v>0.5</v>
      </c>
      <c r="AC67" s="22">
        <f t="shared" si="12"/>
        <v>0</v>
      </c>
      <c r="AD67" s="22">
        <f t="shared" si="13"/>
        <v>0</v>
      </c>
      <c r="AE67" s="22">
        <f t="shared" si="14"/>
        <v>0</v>
      </c>
      <c r="AH67" s="1"/>
      <c r="AI67" s="1"/>
      <c r="AJ67" s="1"/>
    </row>
    <row r="68" spans="1:36" x14ac:dyDescent="0.3">
      <c r="A68" s="16">
        <v>65</v>
      </c>
      <c r="B68" s="3" t="s">
        <v>103</v>
      </c>
      <c r="C68" s="3">
        <v>2006</v>
      </c>
      <c r="D68" s="4" t="s">
        <v>58</v>
      </c>
      <c r="E68" s="26"/>
      <c r="F68" s="31"/>
      <c r="G68" s="26"/>
      <c r="H68" s="31"/>
      <c r="I68" s="30">
        <v>58</v>
      </c>
      <c r="J68" s="29">
        <v>0.5</v>
      </c>
      <c r="K68" s="24">
        <v>51</v>
      </c>
      <c r="L68" s="29">
        <v>0.5</v>
      </c>
      <c r="M68" s="24"/>
      <c r="N68" s="31"/>
      <c r="O68" s="24"/>
      <c r="P68" s="31"/>
      <c r="Q68" s="26"/>
      <c r="R68" s="29"/>
      <c r="S68" s="74"/>
      <c r="T68" s="74"/>
      <c r="U68" s="27">
        <f>SUM(LARGE(Y68:AC68,{1,2,3}))+P68+R68</f>
        <v>1</v>
      </c>
      <c r="Y68" s="22">
        <f t="shared" si="8"/>
        <v>0</v>
      </c>
      <c r="Z68" s="22">
        <f t="shared" si="9"/>
        <v>0</v>
      </c>
      <c r="AA68" s="22">
        <f t="shared" si="10"/>
        <v>0.5</v>
      </c>
      <c r="AB68" s="22">
        <f t="shared" si="11"/>
        <v>0.5</v>
      </c>
      <c r="AC68" s="22">
        <f t="shared" si="12"/>
        <v>0</v>
      </c>
      <c r="AD68" s="22">
        <f t="shared" si="13"/>
        <v>0</v>
      </c>
      <c r="AE68" s="22">
        <f t="shared" si="14"/>
        <v>0</v>
      </c>
      <c r="AH68" s="1"/>
      <c r="AI68" s="1"/>
      <c r="AJ68" s="1"/>
    </row>
    <row r="69" spans="1:36" x14ac:dyDescent="0.3">
      <c r="A69" s="16">
        <v>66</v>
      </c>
      <c r="B69" s="3" t="s">
        <v>73</v>
      </c>
      <c r="C69" s="3">
        <v>2005</v>
      </c>
      <c r="D69" s="4" t="s">
        <v>108</v>
      </c>
      <c r="E69" s="28">
        <v>54</v>
      </c>
      <c r="F69" s="29">
        <v>0.5</v>
      </c>
      <c r="G69" s="28"/>
      <c r="H69" s="29"/>
      <c r="I69" s="24"/>
      <c r="J69" s="29"/>
      <c r="K69" s="24">
        <v>52</v>
      </c>
      <c r="L69" s="29">
        <v>0.5</v>
      </c>
      <c r="M69" s="24"/>
      <c r="N69" s="29"/>
      <c r="O69" s="24"/>
      <c r="P69" s="29"/>
      <c r="Q69" s="28"/>
      <c r="R69" s="29"/>
      <c r="S69" s="74"/>
      <c r="T69" s="74"/>
      <c r="U69" s="27">
        <f>SUM(LARGE(Y69:AC69,{1,2,3}))+P69+R69</f>
        <v>1</v>
      </c>
      <c r="Y69" s="22">
        <f t="shared" si="8"/>
        <v>0.5</v>
      </c>
      <c r="Z69" s="22">
        <f t="shared" si="9"/>
        <v>0</v>
      </c>
      <c r="AA69" s="22">
        <f t="shared" si="10"/>
        <v>0</v>
      </c>
      <c r="AB69" s="22">
        <f t="shared" si="11"/>
        <v>0.5</v>
      </c>
      <c r="AC69" s="22">
        <f t="shared" si="12"/>
        <v>0</v>
      </c>
      <c r="AD69" s="22">
        <f t="shared" si="13"/>
        <v>0</v>
      </c>
      <c r="AE69" s="22">
        <f t="shared" si="14"/>
        <v>0</v>
      </c>
      <c r="AH69" s="1"/>
      <c r="AI69" s="1"/>
      <c r="AJ69" s="2"/>
    </row>
    <row r="70" spans="1:36" x14ac:dyDescent="0.3">
      <c r="A70" s="16">
        <v>67</v>
      </c>
      <c r="B70" s="3" t="s">
        <v>93</v>
      </c>
      <c r="C70" s="3">
        <v>2008</v>
      </c>
      <c r="D70" s="4" t="s">
        <v>34</v>
      </c>
      <c r="E70" s="28"/>
      <c r="F70" s="29"/>
      <c r="G70" s="28"/>
      <c r="H70" s="29"/>
      <c r="I70" s="24">
        <v>31</v>
      </c>
      <c r="J70" s="31">
        <v>1</v>
      </c>
      <c r="K70" s="24"/>
      <c r="L70" s="29"/>
      <c r="M70" s="24"/>
      <c r="N70" s="29"/>
      <c r="O70" s="24"/>
      <c r="P70" s="29"/>
      <c r="Q70" s="28"/>
      <c r="R70" s="29"/>
      <c r="S70" s="74"/>
      <c r="T70" s="74"/>
      <c r="U70" s="27">
        <f>SUM(LARGE(Y70:AC70,{1,2,3}))+P70+R70</f>
        <v>1</v>
      </c>
      <c r="Y70" s="22">
        <f t="shared" si="8"/>
        <v>0</v>
      </c>
      <c r="Z70" s="22">
        <f t="shared" si="9"/>
        <v>0</v>
      </c>
      <c r="AA70" s="22">
        <f t="shared" si="10"/>
        <v>1</v>
      </c>
      <c r="AB70" s="22">
        <f t="shared" si="11"/>
        <v>0</v>
      </c>
      <c r="AC70" s="22">
        <f t="shared" si="12"/>
        <v>0</v>
      </c>
      <c r="AD70" s="22">
        <f t="shared" si="13"/>
        <v>0</v>
      </c>
      <c r="AE70" s="22">
        <f t="shared" si="14"/>
        <v>0</v>
      </c>
      <c r="AH70" s="1"/>
      <c r="AI70" s="1"/>
      <c r="AJ70" s="1"/>
    </row>
    <row r="71" spans="1:36" x14ac:dyDescent="0.3">
      <c r="A71" s="16">
        <v>68</v>
      </c>
      <c r="B71" s="3" t="s">
        <v>85</v>
      </c>
      <c r="C71" s="3">
        <v>2006</v>
      </c>
      <c r="D71" s="4" t="s">
        <v>79</v>
      </c>
      <c r="E71" s="28"/>
      <c r="F71" s="29"/>
      <c r="G71" s="28">
        <v>58</v>
      </c>
      <c r="H71" s="29">
        <v>0.5</v>
      </c>
      <c r="I71" s="24">
        <v>54</v>
      </c>
      <c r="J71" s="29">
        <v>0.5</v>
      </c>
      <c r="K71" s="24"/>
      <c r="L71" s="29"/>
      <c r="M71" s="24"/>
      <c r="N71" s="29"/>
      <c r="O71" s="24"/>
      <c r="P71" s="29"/>
      <c r="Q71" s="28"/>
      <c r="R71" s="29"/>
      <c r="S71" s="74"/>
      <c r="T71" s="74"/>
      <c r="U71" s="27">
        <f>SUM(LARGE(Y71:AC71,{1,2,3}))+P71+R71</f>
        <v>1</v>
      </c>
      <c r="Y71" s="22">
        <f t="shared" si="8"/>
        <v>0</v>
      </c>
      <c r="Z71" s="22">
        <f t="shared" si="9"/>
        <v>0.5</v>
      </c>
      <c r="AA71" s="22">
        <f t="shared" si="10"/>
        <v>0.5</v>
      </c>
      <c r="AB71" s="22">
        <f t="shared" si="11"/>
        <v>0</v>
      </c>
      <c r="AC71" s="22">
        <f t="shared" si="12"/>
        <v>0</v>
      </c>
      <c r="AD71" s="22">
        <f t="shared" si="13"/>
        <v>0</v>
      </c>
      <c r="AE71" s="22">
        <f t="shared" si="14"/>
        <v>0</v>
      </c>
      <c r="AH71" s="1"/>
      <c r="AI71" s="1"/>
      <c r="AJ71" s="1"/>
    </row>
    <row r="72" spans="1:36" x14ac:dyDescent="0.3">
      <c r="A72" s="16">
        <v>69</v>
      </c>
      <c r="B72" s="3" t="s">
        <v>78</v>
      </c>
      <c r="C72" s="3">
        <v>2008</v>
      </c>
      <c r="D72" s="4" t="s">
        <v>79</v>
      </c>
      <c r="E72" s="28"/>
      <c r="F72" s="29"/>
      <c r="G72" s="28">
        <v>53</v>
      </c>
      <c r="H72" s="29">
        <v>0.5</v>
      </c>
      <c r="I72" s="24">
        <v>47</v>
      </c>
      <c r="J72" s="29">
        <v>0.5</v>
      </c>
      <c r="K72" s="24"/>
      <c r="L72" s="29"/>
      <c r="M72" s="24"/>
      <c r="N72" s="29"/>
      <c r="O72" s="24"/>
      <c r="P72" s="29"/>
      <c r="Q72" s="28"/>
      <c r="R72" s="29"/>
      <c r="S72" s="74"/>
      <c r="T72" s="74"/>
      <c r="U72" s="27">
        <f>SUM(LARGE(Y72:AC72,{1,2,3}))+P72+R72</f>
        <v>1</v>
      </c>
      <c r="Y72" s="22">
        <f t="shared" si="8"/>
        <v>0</v>
      </c>
      <c r="Z72" s="22">
        <f t="shared" si="9"/>
        <v>0.5</v>
      </c>
      <c r="AA72" s="22">
        <f t="shared" si="10"/>
        <v>0.5</v>
      </c>
      <c r="AB72" s="22">
        <f t="shared" si="11"/>
        <v>0</v>
      </c>
      <c r="AC72" s="22">
        <f t="shared" si="12"/>
        <v>0</v>
      </c>
      <c r="AD72" s="22">
        <f t="shared" si="13"/>
        <v>0</v>
      </c>
      <c r="AE72" s="22">
        <f t="shared" si="14"/>
        <v>0</v>
      </c>
      <c r="AH72" s="1"/>
      <c r="AI72" s="1"/>
      <c r="AJ72" s="1"/>
    </row>
    <row r="73" spans="1:36" x14ac:dyDescent="0.3">
      <c r="A73" s="16">
        <v>70</v>
      </c>
      <c r="B73" s="3" t="s">
        <v>61</v>
      </c>
      <c r="C73" s="3">
        <v>2006</v>
      </c>
      <c r="D73" s="4" t="s">
        <v>43</v>
      </c>
      <c r="E73" s="28">
        <v>38</v>
      </c>
      <c r="F73" s="29">
        <v>0.5</v>
      </c>
      <c r="G73" s="28">
        <v>38</v>
      </c>
      <c r="H73" s="29">
        <v>0.5</v>
      </c>
      <c r="I73" s="24"/>
      <c r="J73" s="29"/>
      <c r="K73" s="24"/>
      <c r="L73" s="29"/>
      <c r="M73" s="24"/>
      <c r="N73" s="29"/>
      <c r="O73" s="24"/>
      <c r="P73" s="29"/>
      <c r="Q73" s="28"/>
      <c r="R73" s="31"/>
      <c r="S73" s="73"/>
      <c r="T73" s="73"/>
      <c r="U73" s="27">
        <f>SUM(LARGE(Y73:AC73,{1,2,3}))+P73+R73</f>
        <v>1</v>
      </c>
      <c r="Y73" s="22">
        <f t="shared" si="8"/>
        <v>0.5</v>
      </c>
      <c r="Z73" s="22">
        <f t="shared" si="9"/>
        <v>0.5</v>
      </c>
      <c r="AA73" s="22">
        <f t="shared" si="10"/>
        <v>0</v>
      </c>
      <c r="AB73" s="22">
        <f t="shared" si="11"/>
        <v>0</v>
      </c>
      <c r="AC73" s="22">
        <f t="shared" si="12"/>
        <v>0</v>
      </c>
      <c r="AD73" s="22">
        <f t="shared" si="13"/>
        <v>0</v>
      </c>
      <c r="AE73" s="22">
        <f t="shared" si="14"/>
        <v>0</v>
      </c>
      <c r="AH73" s="1"/>
      <c r="AI73" s="1"/>
      <c r="AJ73" s="1"/>
    </row>
    <row r="74" spans="1:36" x14ac:dyDescent="0.3">
      <c r="A74" s="16">
        <v>71</v>
      </c>
      <c r="B74" s="3" t="s">
        <v>70</v>
      </c>
      <c r="C74" s="3">
        <v>2006</v>
      </c>
      <c r="D74" s="4" t="s">
        <v>40</v>
      </c>
      <c r="E74" s="28">
        <v>50</v>
      </c>
      <c r="F74" s="29">
        <v>0.5</v>
      </c>
      <c r="G74" s="28">
        <v>52</v>
      </c>
      <c r="H74" s="29">
        <v>0.5</v>
      </c>
      <c r="I74" s="24"/>
      <c r="J74" s="29"/>
      <c r="K74" s="24"/>
      <c r="L74" s="29"/>
      <c r="M74" s="24"/>
      <c r="N74" s="29"/>
      <c r="O74" s="24"/>
      <c r="P74" s="29"/>
      <c r="Q74" s="28"/>
      <c r="R74" s="31"/>
      <c r="S74" s="73"/>
      <c r="T74" s="73"/>
      <c r="U74" s="27">
        <f>SUM(LARGE(Y74:AC74,{1,2,3}))+P74+R74</f>
        <v>1</v>
      </c>
      <c r="Y74" s="22">
        <f t="shared" si="8"/>
        <v>0.5</v>
      </c>
      <c r="Z74" s="22">
        <f t="shared" si="9"/>
        <v>0.5</v>
      </c>
      <c r="AA74" s="22">
        <f t="shared" si="10"/>
        <v>0</v>
      </c>
      <c r="AB74" s="22">
        <f t="shared" si="11"/>
        <v>0</v>
      </c>
      <c r="AC74" s="22">
        <f t="shared" si="12"/>
        <v>0</v>
      </c>
      <c r="AD74" s="22">
        <f t="shared" si="13"/>
        <v>0</v>
      </c>
      <c r="AE74" s="22">
        <f t="shared" si="14"/>
        <v>0</v>
      </c>
      <c r="AH74" s="1"/>
      <c r="AI74" s="1"/>
      <c r="AJ74" s="2"/>
    </row>
    <row r="75" spans="1:36" x14ac:dyDescent="0.3">
      <c r="A75" s="16">
        <v>72</v>
      </c>
      <c r="B75" s="3" t="s">
        <v>72</v>
      </c>
      <c r="C75" s="3">
        <v>2005</v>
      </c>
      <c r="D75" s="4" t="s">
        <v>58</v>
      </c>
      <c r="E75" s="28">
        <v>52</v>
      </c>
      <c r="F75" s="29">
        <v>0.5</v>
      </c>
      <c r="G75" s="28">
        <v>54</v>
      </c>
      <c r="H75" s="29">
        <v>0.5</v>
      </c>
      <c r="I75" s="24"/>
      <c r="J75" s="29"/>
      <c r="K75" s="24"/>
      <c r="L75" s="29"/>
      <c r="M75" s="24"/>
      <c r="N75" s="29"/>
      <c r="O75" s="24"/>
      <c r="P75" s="29"/>
      <c r="Q75" s="28"/>
      <c r="R75" s="29"/>
      <c r="S75" s="74"/>
      <c r="T75" s="74"/>
      <c r="U75" s="27">
        <f>SUM(LARGE(Y75:AC75,{1,2,3}))+P75+R75</f>
        <v>1</v>
      </c>
      <c r="Y75" s="22">
        <f t="shared" si="8"/>
        <v>0.5</v>
      </c>
      <c r="Z75" s="22">
        <f t="shared" si="9"/>
        <v>0.5</v>
      </c>
      <c r="AA75" s="22">
        <f t="shared" si="10"/>
        <v>0</v>
      </c>
      <c r="AB75" s="22">
        <f t="shared" si="11"/>
        <v>0</v>
      </c>
      <c r="AC75" s="22">
        <f t="shared" si="12"/>
        <v>0</v>
      </c>
      <c r="AD75" s="22">
        <f t="shared" si="13"/>
        <v>0</v>
      </c>
      <c r="AE75" s="22">
        <f t="shared" si="14"/>
        <v>0</v>
      </c>
      <c r="AH75" s="1"/>
      <c r="AI75" s="1"/>
      <c r="AJ75" s="1"/>
    </row>
    <row r="76" spans="1:36" x14ac:dyDescent="0.3">
      <c r="A76" s="19">
        <v>73</v>
      </c>
      <c r="B76" s="3" t="s">
        <v>104</v>
      </c>
      <c r="C76" s="3">
        <v>2007</v>
      </c>
      <c r="D76" s="4" t="s">
        <v>52</v>
      </c>
      <c r="E76" s="26"/>
      <c r="F76" s="31"/>
      <c r="G76" s="26"/>
      <c r="H76" s="31"/>
      <c r="I76" s="30"/>
      <c r="J76" s="31"/>
      <c r="K76" s="24">
        <v>47</v>
      </c>
      <c r="L76" s="31">
        <v>0.5</v>
      </c>
      <c r="M76" s="24"/>
      <c r="N76" s="31"/>
      <c r="O76" s="24"/>
      <c r="P76" s="31"/>
      <c r="Q76" s="26"/>
      <c r="R76" s="29"/>
      <c r="S76" s="74"/>
      <c r="T76" s="74"/>
      <c r="U76" s="27">
        <f>SUM(LARGE(Y76:AC76,{1,2,3}))+P76+R76</f>
        <v>0.5</v>
      </c>
      <c r="Y76" s="22">
        <f t="shared" si="8"/>
        <v>0</v>
      </c>
      <c r="Z76" s="22">
        <f t="shared" si="9"/>
        <v>0</v>
      </c>
      <c r="AA76" s="22">
        <f t="shared" si="10"/>
        <v>0</v>
      </c>
      <c r="AB76" s="22">
        <f t="shared" si="11"/>
        <v>0.5</v>
      </c>
      <c r="AC76" s="22">
        <f t="shared" si="12"/>
        <v>0</v>
      </c>
      <c r="AD76" s="22">
        <f t="shared" si="13"/>
        <v>0</v>
      </c>
      <c r="AE76" s="22">
        <f t="shared" si="14"/>
        <v>0</v>
      </c>
      <c r="AH76" s="1"/>
      <c r="AI76" s="1"/>
      <c r="AJ76" s="1"/>
    </row>
    <row r="77" spans="1:36" x14ac:dyDescent="0.3">
      <c r="A77" s="19">
        <v>74</v>
      </c>
      <c r="B77" s="3" t="s">
        <v>102</v>
      </c>
      <c r="C77" s="3">
        <v>2007</v>
      </c>
      <c r="D77" s="4" t="s">
        <v>98</v>
      </c>
      <c r="E77" s="26"/>
      <c r="F77" s="31"/>
      <c r="G77" s="34"/>
      <c r="H77" s="35"/>
      <c r="I77" s="30">
        <v>57</v>
      </c>
      <c r="J77" s="29">
        <v>0.5</v>
      </c>
      <c r="K77" s="24"/>
      <c r="L77" s="13"/>
      <c r="M77" s="24"/>
      <c r="N77" s="31"/>
      <c r="O77" s="24"/>
      <c r="P77" s="31"/>
      <c r="Q77" s="34"/>
      <c r="R77" s="29"/>
      <c r="S77" s="74"/>
      <c r="T77" s="74"/>
      <c r="U77" s="27">
        <f>SUM(LARGE(Y77:AC77,{1,2,3}))+P77+R77</f>
        <v>0.5</v>
      </c>
      <c r="Y77" s="22">
        <f t="shared" si="8"/>
        <v>0</v>
      </c>
      <c r="Z77" s="22">
        <f t="shared" si="9"/>
        <v>0</v>
      </c>
      <c r="AA77" s="22">
        <f t="shared" si="10"/>
        <v>0.5</v>
      </c>
      <c r="AB77" s="22">
        <f t="shared" si="11"/>
        <v>0</v>
      </c>
      <c r="AC77" s="22">
        <f t="shared" si="12"/>
        <v>0</v>
      </c>
      <c r="AD77" s="22">
        <f t="shared" si="13"/>
        <v>0</v>
      </c>
      <c r="AE77" s="22">
        <f t="shared" si="14"/>
        <v>0</v>
      </c>
      <c r="AH77" s="1"/>
      <c r="AI77" s="1"/>
      <c r="AJ77" s="1"/>
    </row>
    <row r="78" spans="1:36" x14ac:dyDescent="0.3">
      <c r="A78" s="19">
        <v>75</v>
      </c>
      <c r="B78" s="3" t="s">
        <v>77</v>
      </c>
      <c r="C78" s="3">
        <v>2008</v>
      </c>
      <c r="D78" s="4" t="s">
        <v>54</v>
      </c>
      <c r="E78" s="28"/>
      <c r="F78" s="29"/>
      <c r="G78" s="33">
        <v>44</v>
      </c>
      <c r="H78" s="29">
        <v>0.5</v>
      </c>
      <c r="I78" s="33"/>
      <c r="J78" s="29"/>
      <c r="K78" s="24"/>
      <c r="L78" s="29"/>
      <c r="M78" s="24"/>
      <c r="N78" s="29"/>
      <c r="O78" s="24"/>
      <c r="P78" s="29"/>
      <c r="Q78" s="33"/>
      <c r="R78" s="29"/>
      <c r="S78" s="74"/>
      <c r="T78" s="74"/>
      <c r="U78" s="27">
        <f>SUM(LARGE(Y78:AC78,{1,2,3}))+P78+R78</f>
        <v>0.5</v>
      </c>
      <c r="Y78" s="22">
        <f t="shared" si="8"/>
        <v>0</v>
      </c>
      <c r="Z78" s="22">
        <f t="shared" si="9"/>
        <v>0.5</v>
      </c>
      <c r="AA78" s="22">
        <f t="shared" si="10"/>
        <v>0</v>
      </c>
      <c r="AB78" s="22">
        <f t="shared" si="11"/>
        <v>0</v>
      </c>
      <c r="AC78" s="22">
        <f t="shared" si="12"/>
        <v>0</v>
      </c>
      <c r="AD78" s="22">
        <f t="shared" si="13"/>
        <v>0</v>
      </c>
      <c r="AE78" s="22">
        <f t="shared" si="14"/>
        <v>0</v>
      </c>
      <c r="AH78" s="1"/>
      <c r="AI78" s="1"/>
      <c r="AJ78" s="1"/>
    </row>
    <row r="79" spans="1:36" x14ac:dyDescent="0.3">
      <c r="A79" s="19">
        <v>76</v>
      </c>
      <c r="B79" s="3" t="s">
        <v>82</v>
      </c>
      <c r="C79" s="3">
        <v>2008</v>
      </c>
      <c r="D79" s="4" t="s">
        <v>83</v>
      </c>
      <c r="E79" s="28"/>
      <c r="F79" s="19"/>
      <c r="G79" s="28">
        <v>50</v>
      </c>
      <c r="H79" s="29">
        <v>0.5</v>
      </c>
      <c r="I79" s="33"/>
      <c r="J79" s="29"/>
      <c r="K79" s="24"/>
      <c r="L79" s="29"/>
      <c r="M79" s="24"/>
      <c r="N79" s="29"/>
      <c r="O79" s="24"/>
      <c r="P79" s="29"/>
      <c r="Q79" s="33"/>
      <c r="R79" s="29"/>
      <c r="S79" s="74"/>
      <c r="T79" s="74"/>
      <c r="U79" s="27">
        <f>SUM(LARGE(Y79:AC79,{1,2,3}))+P79+R79</f>
        <v>0.5</v>
      </c>
      <c r="Y79" s="22">
        <f t="shared" si="8"/>
        <v>0</v>
      </c>
      <c r="Z79" s="22">
        <f t="shared" si="9"/>
        <v>0.5</v>
      </c>
      <c r="AA79" s="22">
        <f t="shared" si="10"/>
        <v>0</v>
      </c>
      <c r="AB79" s="22">
        <f t="shared" si="11"/>
        <v>0</v>
      </c>
      <c r="AC79" s="22">
        <f t="shared" si="12"/>
        <v>0</v>
      </c>
      <c r="AD79" s="22">
        <f t="shared" si="13"/>
        <v>0</v>
      </c>
      <c r="AE79" s="22">
        <f t="shared" si="14"/>
        <v>0</v>
      </c>
      <c r="AH79" s="1"/>
      <c r="AI79" s="1"/>
      <c r="AJ79" s="1"/>
    </row>
    <row r="80" spans="1:36" x14ac:dyDescent="0.3">
      <c r="A80" s="19">
        <v>77</v>
      </c>
      <c r="B80" s="3" t="s">
        <v>25</v>
      </c>
      <c r="C80" s="3">
        <v>2007</v>
      </c>
      <c r="D80" s="4" t="s">
        <v>64</v>
      </c>
      <c r="E80" s="28">
        <v>41</v>
      </c>
      <c r="F80" s="19">
        <v>0.5</v>
      </c>
      <c r="G80" s="33"/>
      <c r="H80" s="29"/>
      <c r="I80" s="33"/>
      <c r="J80" s="16"/>
      <c r="K80" s="24"/>
      <c r="L80" s="16"/>
      <c r="M80" s="24"/>
      <c r="N80" s="16"/>
      <c r="O80" s="24"/>
      <c r="P80" s="29"/>
      <c r="Q80" s="33"/>
      <c r="R80" s="16"/>
      <c r="S80" s="72"/>
      <c r="T80" s="72"/>
      <c r="U80" s="27">
        <f>SUM(LARGE(Y80:AC80,{1,2,3}))+P80+R80</f>
        <v>0.5</v>
      </c>
      <c r="Y80" s="22">
        <f t="shared" si="8"/>
        <v>0.5</v>
      </c>
      <c r="Z80" s="22">
        <f t="shared" si="9"/>
        <v>0</v>
      </c>
      <c r="AA80" s="22">
        <f t="shared" si="10"/>
        <v>0</v>
      </c>
      <c r="AB80" s="22">
        <f t="shared" si="11"/>
        <v>0</v>
      </c>
      <c r="AC80" s="22">
        <f t="shared" si="12"/>
        <v>0</v>
      </c>
      <c r="AD80" s="22">
        <f t="shared" si="13"/>
        <v>0</v>
      </c>
      <c r="AE80" s="22">
        <f t="shared" si="14"/>
        <v>0</v>
      </c>
      <c r="AH80" s="1"/>
      <c r="AI80" s="1"/>
      <c r="AJ80" s="1"/>
    </row>
    <row r="81" spans="1:36" x14ac:dyDescent="0.3">
      <c r="A81" s="32">
        <v>78</v>
      </c>
      <c r="B81" s="3" t="s">
        <v>89</v>
      </c>
      <c r="C81" s="3">
        <v>2008</v>
      </c>
      <c r="D81" s="4" t="s">
        <v>43</v>
      </c>
      <c r="E81" s="28">
        <v>45</v>
      </c>
      <c r="F81" s="19">
        <v>0.5</v>
      </c>
      <c r="G81" s="33"/>
      <c r="H81" s="29"/>
      <c r="I81" s="16"/>
      <c r="J81" s="16"/>
      <c r="K81" s="24"/>
      <c r="L81" s="16"/>
      <c r="M81" s="24"/>
      <c r="N81" s="16"/>
      <c r="O81" s="24"/>
      <c r="P81" s="16"/>
      <c r="Q81" s="16"/>
      <c r="R81" s="16"/>
      <c r="S81" s="72"/>
      <c r="T81" s="72"/>
      <c r="U81" s="27">
        <f>SUM(LARGE(Y81:AC81,{1,2,3}))+P81+R81</f>
        <v>0.5</v>
      </c>
      <c r="Y81" s="22">
        <f t="shared" si="8"/>
        <v>0.5</v>
      </c>
      <c r="Z81" s="22">
        <f t="shared" si="9"/>
        <v>0</v>
      </c>
      <c r="AA81" s="22">
        <f t="shared" si="10"/>
        <v>0</v>
      </c>
      <c r="AB81" s="22">
        <f t="shared" si="11"/>
        <v>0</v>
      </c>
      <c r="AC81" s="22">
        <f t="shared" si="12"/>
        <v>0</v>
      </c>
      <c r="AD81" s="22">
        <f t="shared" si="13"/>
        <v>0</v>
      </c>
      <c r="AE81" s="22">
        <f t="shared" si="14"/>
        <v>0</v>
      </c>
      <c r="AJ81" s="1"/>
    </row>
    <row r="82" spans="1:36" x14ac:dyDescent="0.3">
      <c r="A82" s="32">
        <v>79</v>
      </c>
      <c r="B82" s="3" t="s">
        <v>69</v>
      </c>
      <c r="C82" s="3">
        <v>2006</v>
      </c>
      <c r="D82" s="3" t="s">
        <v>45</v>
      </c>
      <c r="E82" s="33">
        <v>49</v>
      </c>
      <c r="F82" s="19">
        <v>0.5</v>
      </c>
      <c r="G82" s="33"/>
      <c r="H82" s="29"/>
      <c r="I82" s="16"/>
      <c r="J82" s="16"/>
      <c r="K82" s="24"/>
      <c r="L82" s="16"/>
      <c r="M82" s="24"/>
      <c r="N82" s="16"/>
      <c r="O82" s="24"/>
      <c r="P82" s="16"/>
      <c r="Q82" s="16"/>
      <c r="S82" s="71"/>
      <c r="T82" s="71"/>
      <c r="U82" s="27">
        <f>SUM(LARGE(Y82:AC82,{1,2,3}))+P82+R82</f>
        <v>0.5</v>
      </c>
      <c r="Y82" s="22">
        <f t="shared" si="8"/>
        <v>0.5</v>
      </c>
      <c r="Z82" s="22">
        <f t="shared" si="9"/>
        <v>0</v>
      </c>
      <c r="AA82" s="22">
        <f t="shared" si="10"/>
        <v>0</v>
      </c>
      <c r="AB82" s="22">
        <f t="shared" si="11"/>
        <v>0</v>
      </c>
      <c r="AC82" s="22">
        <f t="shared" si="12"/>
        <v>0</v>
      </c>
      <c r="AD82" s="22">
        <f t="shared" si="13"/>
        <v>0</v>
      </c>
      <c r="AE82" s="22">
        <f t="shared" si="14"/>
        <v>0</v>
      </c>
    </row>
    <row r="83" spans="1:36" x14ac:dyDescent="0.3">
      <c r="A83" s="32">
        <v>80</v>
      </c>
      <c r="B83" s="3" t="s">
        <v>96</v>
      </c>
      <c r="C83" s="3">
        <v>2008</v>
      </c>
      <c r="D83" s="3" t="s">
        <v>79</v>
      </c>
      <c r="E83" s="33"/>
      <c r="F83" s="19"/>
      <c r="G83" s="33"/>
      <c r="H83" s="29"/>
      <c r="I83" s="16">
        <v>50</v>
      </c>
      <c r="J83" s="16">
        <v>0.5</v>
      </c>
      <c r="K83" s="24"/>
      <c r="L83" s="16"/>
      <c r="M83" s="16"/>
      <c r="N83" s="16"/>
      <c r="O83" s="24"/>
      <c r="P83" s="16"/>
      <c r="Q83" s="16"/>
      <c r="S83" s="71"/>
      <c r="T83" s="71"/>
      <c r="U83" s="27">
        <f>SUM(LARGE(Y83:AC83,{1,2,3}))+P83+R83</f>
        <v>0.5</v>
      </c>
      <c r="Y83" s="22">
        <f t="shared" si="8"/>
        <v>0</v>
      </c>
      <c r="Z83" s="22">
        <f t="shared" si="9"/>
        <v>0</v>
      </c>
      <c r="AA83" s="22">
        <f t="shared" si="10"/>
        <v>0.5</v>
      </c>
      <c r="AB83" s="22">
        <f t="shared" si="11"/>
        <v>0</v>
      </c>
      <c r="AC83" s="22">
        <f t="shared" si="12"/>
        <v>0</v>
      </c>
      <c r="AD83" s="22">
        <f t="shared" si="13"/>
        <v>0</v>
      </c>
      <c r="AE83" s="22">
        <f t="shared" si="14"/>
        <v>0</v>
      </c>
    </row>
    <row r="84" spans="1:36" x14ac:dyDescent="0.3">
      <c r="A84" s="32">
        <v>81</v>
      </c>
      <c r="B84" s="3" t="s">
        <v>99</v>
      </c>
      <c r="C84" s="3">
        <v>2005</v>
      </c>
      <c r="D84" s="3" t="s">
        <v>98</v>
      </c>
      <c r="E84" s="33"/>
      <c r="F84" s="19"/>
      <c r="G84" s="33"/>
      <c r="H84" s="16"/>
      <c r="I84" s="16">
        <v>55</v>
      </c>
      <c r="J84" s="16">
        <v>0.5</v>
      </c>
      <c r="K84" s="16"/>
      <c r="L84" s="16"/>
      <c r="M84" s="16"/>
      <c r="N84" s="16"/>
      <c r="O84" s="24"/>
      <c r="P84" s="16"/>
      <c r="Q84" s="16"/>
      <c r="S84" s="71"/>
      <c r="T84" s="71"/>
      <c r="U84" s="27">
        <f>SUM(LARGE(Y84:AC84,{1,2,3}))+P84+R84</f>
        <v>0.5</v>
      </c>
      <c r="Y84" s="22">
        <f t="shared" si="8"/>
        <v>0</v>
      </c>
      <c r="Z84" s="22">
        <f t="shared" si="9"/>
        <v>0</v>
      </c>
      <c r="AA84" s="22">
        <f t="shared" si="10"/>
        <v>0.5</v>
      </c>
      <c r="AB84" s="22">
        <f t="shared" si="11"/>
        <v>0</v>
      </c>
      <c r="AC84" s="22">
        <f t="shared" si="12"/>
        <v>0</v>
      </c>
      <c r="AD84" s="22">
        <f t="shared" si="13"/>
        <v>0</v>
      </c>
      <c r="AE84" s="22">
        <f t="shared" si="14"/>
        <v>0</v>
      </c>
    </row>
    <row r="85" spans="1:36" x14ac:dyDescent="0.3">
      <c r="A85" s="32">
        <v>82</v>
      </c>
      <c r="B85" s="3" t="s">
        <v>101</v>
      </c>
      <c r="C85" s="3">
        <v>2007</v>
      </c>
      <c r="D85" s="3" t="s">
        <v>34</v>
      </c>
      <c r="E85" s="34"/>
      <c r="G85" s="33"/>
      <c r="H85" s="16"/>
      <c r="I85" s="16">
        <v>56</v>
      </c>
      <c r="J85" s="16">
        <v>0.5</v>
      </c>
      <c r="K85" s="16"/>
      <c r="M85" s="16"/>
      <c r="O85" s="24"/>
      <c r="S85" s="71"/>
      <c r="T85" s="71"/>
      <c r="U85" s="27">
        <f>SUM(LARGE(Y85:AC85,{1,2,3}))+P85+R85</f>
        <v>0.5</v>
      </c>
      <c r="Y85" s="22">
        <f t="shared" si="8"/>
        <v>0</v>
      </c>
      <c r="Z85" s="22">
        <f t="shared" si="9"/>
        <v>0</v>
      </c>
      <c r="AA85" s="22">
        <f t="shared" si="10"/>
        <v>0.5</v>
      </c>
      <c r="AB85" s="22">
        <f t="shared" si="11"/>
        <v>0</v>
      </c>
      <c r="AC85" s="22">
        <f t="shared" si="12"/>
        <v>0</v>
      </c>
      <c r="AD85" s="22">
        <f t="shared" si="13"/>
        <v>0</v>
      </c>
      <c r="AE85" s="22">
        <f t="shared" si="14"/>
        <v>0</v>
      </c>
    </row>
    <row r="86" spans="1:36" x14ac:dyDescent="0.3">
      <c r="B86" s="36"/>
      <c r="C86" s="36"/>
      <c r="D86" s="36"/>
      <c r="Y86" s="22">
        <f t="shared" si="8"/>
        <v>0</v>
      </c>
      <c r="Z86" s="22">
        <f t="shared" si="9"/>
        <v>0</v>
      </c>
      <c r="AA86" s="22">
        <f t="shared" si="10"/>
        <v>0</v>
      </c>
      <c r="AB86" s="22">
        <f t="shared" si="11"/>
        <v>0</v>
      </c>
      <c r="AC86" s="22">
        <f t="shared" si="12"/>
        <v>0</v>
      </c>
      <c r="AD86" s="22">
        <f t="shared" si="13"/>
        <v>0</v>
      </c>
      <c r="AE86" s="22">
        <f t="shared" si="14"/>
        <v>0</v>
      </c>
    </row>
    <row r="87" spans="1:36" x14ac:dyDescent="0.3">
      <c r="Y87" s="22">
        <f t="shared" si="8"/>
        <v>0</v>
      </c>
      <c r="Z87" s="22">
        <f t="shared" si="9"/>
        <v>0</v>
      </c>
      <c r="AA87" s="22">
        <f t="shared" si="10"/>
        <v>0</v>
      </c>
      <c r="AB87" s="22">
        <f t="shared" si="11"/>
        <v>0</v>
      </c>
      <c r="AC87" s="22">
        <f t="shared" si="12"/>
        <v>0</v>
      </c>
      <c r="AD87" s="22">
        <f t="shared" si="13"/>
        <v>0</v>
      </c>
      <c r="AE87" s="22">
        <f t="shared" si="14"/>
        <v>0</v>
      </c>
    </row>
    <row r="88" spans="1:36" x14ac:dyDescent="0.3">
      <c r="Y88" s="22">
        <f t="shared" si="8"/>
        <v>0</v>
      </c>
      <c r="Z88" s="22">
        <f t="shared" si="9"/>
        <v>0</v>
      </c>
      <c r="AA88" s="22">
        <f t="shared" si="10"/>
        <v>0</v>
      </c>
      <c r="AB88" s="22">
        <f t="shared" si="11"/>
        <v>0</v>
      </c>
      <c r="AC88" s="22">
        <f t="shared" si="12"/>
        <v>0</v>
      </c>
      <c r="AD88" s="22">
        <f t="shared" si="13"/>
        <v>0</v>
      </c>
      <c r="AE88" s="22">
        <f t="shared" si="14"/>
        <v>0</v>
      </c>
    </row>
    <row r="89" spans="1:36" x14ac:dyDescent="0.3">
      <c r="Y89" s="22">
        <f t="shared" si="8"/>
        <v>0</v>
      </c>
      <c r="Z89" s="22">
        <f t="shared" si="9"/>
        <v>0</v>
      </c>
      <c r="AA89" s="22">
        <f t="shared" si="10"/>
        <v>0</v>
      </c>
      <c r="AB89" s="22">
        <f t="shared" si="11"/>
        <v>0</v>
      </c>
      <c r="AC89" s="22">
        <f t="shared" si="12"/>
        <v>0</v>
      </c>
      <c r="AD89" s="22">
        <f t="shared" si="13"/>
        <v>0</v>
      </c>
      <c r="AE89" s="22">
        <f t="shared" si="14"/>
        <v>0</v>
      </c>
    </row>
    <row r="90" spans="1:36" x14ac:dyDescent="0.3">
      <c r="Y90" s="22">
        <f t="shared" si="8"/>
        <v>0</v>
      </c>
      <c r="Z90" s="22">
        <f t="shared" si="9"/>
        <v>0</v>
      </c>
      <c r="AA90" s="22">
        <f t="shared" si="10"/>
        <v>0</v>
      </c>
      <c r="AB90" s="22">
        <f t="shared" si="11"/>
        <v>0</v>
      </c>
      <c r="AC90" s="22">
        <f t="shared" si="12"/>
        <v>0</v>
      </c>
      <c r="AD90" s="22">
        <f t="shared" si="13"/>
        <v>0</v>
      </c>
      <c r="AE90" s="22">
        <f t="shared" si="14"/>
        <v>0</v>
      </c>
    </row>
    <row r="91" spans="1:36" x14ac:dyDescent="0.3">
      <c r="Y91" s="22">
        <f t="shared" si="8"/>
        <v>0</v>
      </c>
      <c r="Z91" s="22">
        <f t="shared" si="9"/>
        <v>0</v>
      </c>
      <c r="AA91" s="22">
        <f t="shared" si="10"/>
        <v>0</v>
      </c>
      <c r="AB91" s="22">
        <f t="shared" si="11"/>
        <v>0</v>
      </c>
      <c r="AC91" s="22">
        <f t="shared" si="12"/>
        <v>0</v>
      </c>
      <c r="AD91" s="22">
        <f t="shared" si="13"/>
        <v>0</v>
      </c>
      <c r="AE91" s="22">
        <f t="shared" si="14"/>
        <v>0</v>
      </c>
    </row>
  </sheetData>
  <sortState ref="B4:U11">
    <sortCondition descending="1" ref="U4:U11"/>
  </sortState>
  <mergeCells count="14">
    <mergeCell ref="O2:P2"/>
    <mergeCell ref="Q2:R2"/>
    <mergeCell ref="U2:U3"/>
    <mergeCell ref="A1:U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S2:T2"/>
  </mergeCells>
  <pageMargins left="0.25" right="0.25" top="0.75" bottom="0.75" header="0.3" footer="0.3"/>
  <pageSetup paperSize="9"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4" sqref="B4"/>
    </sheetView>
  </sheetViews>
  <sheetFormatPr defaultRowHeight="14.4" x14ac:dyDescent="0.3"/>
  <cols>
    <col min="1" max="1" width="3.21875" customWidth="1"/>
    <col min="2" max="2" width="21.109375" customWidth="1"/>
  </cols>
  <sheetData>
    <row r="1" spans="1:6" ht="15" thickBot="1" x14ac:dyDescent="0.35">
      <c r="A1" s="54">
        <v>3</v>
      </c>
      <c r="B1" s="56" t="s">
        <v>112</v>
      </c>
      <c r="C1" s="54">
        <v>3</v>
      </c>
      <c r="D1" s="58"/>
      <c r="E1" s="44"/>
      <c r="F1" s="3"/>
    </row>
    <row r="2" spans="1:6" ht="15" thickBot="1" x14ac:dyDescent="0.35">
      <c r="A2" s="54">
        <v>6</v>
      </c>
      <c r="B2" s="56" t="s">
        <v>113</v>
      </c>
      <c r="C2" s="54">
        <v>6</v>
      </c>
      <c r="D2" s="48"/>
      <c r="E2" s="45"/>
      <c r="F2" s="3"/>
    </row>
    <row r="3" spans="1:6" ht="15" thickBot="1" x14ac:dyDescent="0.35">
      <c r="A3" s="54">
        <v>7</v>
      </c>
      <c r="B3" s="56" t="s">
        <v>114</v>
      </c>
      <c r="C3" s="54">
        <v>7</v>
      </c>
      <c r="D3" s="48"/>
      <c r="E3" s="45"/>
      <c r="F3" s="3"/>
    </row>
    <row r="4" spans="1:6" ht="15" thickBot="1" x14ac:dyDescent="0.35">
      <c r="A4" s="59">
        <v>9</v>
      </c>
      <c r="B4" s="60" t="s">
        <v>115</v>
      </c>
      <c r="C4" s="59">
        <v>9</v>
      </c>
      <c r="D4" s="48"/>
      <c r="E4" s="45"/>
      <c r="F4" s="3"/>
    </row>
    <row r="5" spans="1:6" ht="15" thickBot="1" x14ac:dyDescent="0.35">
      <c r="A5" s="55">
        <v>11</v>
      </c>
      <c r="B5" s="56" t="s">
        <v>116</v>
      </c>
      <c r="C5" s="55">
        <v>11</v>
      </c>
      <c r="D5" s="48"/>
      <c r="E5" s="45"/>
      <c r="F5" s="3"/>
    </row>
    <row r="6" spans="1:6" ht="15" thickBot="1" x14ac:dyDescent="0.35">
      <c r="A6" s="55">
        <v>13</v>
      </c>
      <c r="B6" s="56" t="s">
        <v>117</v>
      </c>
      <c r="C6" s="55">
        <v>13</v>
      </c>
      <c r="D6" s="48"/>
      <c r="E6" s="45"/>
      <c r="F6" s="3"/>
    </row>
    <row r="7" spans="1:6" ht="15" thickBot="1" x14ac:dyDescent="0.35">
      <c r="A7" s="55">
        <v>14</v>
      </c>
      <c r="B7" s="56" t="s">
        <v>118</v>
      </c>
      <c r="C7" s="55">
        <v>14</v>
      </c>
      <c r="D7" s="48"/>
      <c r="E7" s="45"/>
      <c r="F7" s="3"/>
    </row>
    <row r="8" spans="1:6" ht="15" thickBot="1" x14ac:dyDescent="0.35">
      <c r="A8" s="55">
        <v>16</v>
      </c>
      <c r="B8" s="56" t="s">
        <v>119</v>
      </c>
      <c r="C8" s="55">
        <v>16</v>
      </c>
      <c r="D8" s="48"/>
      <c r="E8" s="45"/>
      <c r="F8" s="3"/>
    </row>
    <row r="9" spans="1:6" ht="15" thickBot="1" x14ac:dyDescent="0.35">
      <c r="A9" s="61">
        <v>17</v>
      </c>
      <c r="B9" s="62" t="s">
        <v>120</v>
      </c>
      <c r="C9" s="61">
        <v>17</v>
      </c>
      <c r="D9" s="48"/>
      <c r="E9" s="45"/>
      <c r="F9" s="3"/>
    </row>
    <row r="10" spans="1:6" ht="15" thickBot="1" x14ac:dyDescent="0.35">
      <c r="A10" s="55"/>
      <c r="B10" s="57"/>
      <c r="C10" s="58"/>
      <c r="D10" s="48"/>
      <c r="E10" s="45"/>
      <c r="F10" s="3"/>
    </row>
    <row r="11" spans="1:6" ht="15" thickBot="1" x14ac:dyDescent="0.35">
      <c r="A11" s="45"/>
      <c r="B11" s="46"/>
      <c r="C11" s="47"/>
      <c r="D11" s="48"/>
      <c r="E11" s="45"/>
      <c r="F11" s="3"/>
    </row>
    <row r="12" spans="1:6" ht="15" thickBot="1" x14ac:dyDescent="0.35">
      <c r="A12" s="45"/>
      <c r="B12" s="46"/>
      <c r="C12" s="47"/>
      <c r="D12" s="48"/>
      <c r="E12" s="45"/>
      <c r="F12" s="3"/>
    </row>
    <row r="13" spans="1:6" ht="15" thickBot="1" x14ac:dyDescent="0.35">
      <c r="A13" s="45"/>
      <c r="B13" s="46"/>
      <c r="C13" s="47"/>
      <c r="D13" s="48"/>
      <c r="E13" s="45"/>
      <c r="F13" s="3"/>
    </row>
    <row r="14" spans="1:6" ht="15" thickBot="1" x14ac:dyDescent="0.35">
      <c r="A14" s="45"/>
      <c r="B14" s="46"/>
      <c r="C14" s="47"/>
      <c r="D14" s="48"/>
      <c r="E14" s="45"/>
      <c r="F14" s="3"/>
    </row>
    <row r="15" spans="1:6" ht="15" thickBot="1" x14ac:dyDescent="0.35">
      <c r="A15" s="45"/>
      <c r="B15" s="46"/>
      <c r="C15" s="47"/>
      <c r="D15" s="48"/>
      <c r="E15" s="45"/>
      <c r="F15" s="3"/>
    </row>
    <row r="16" spans="1:6" ht="15" customHeight="1" thickBot="1" x14ac:dyDescent="0.35">
      <c r="A16" s="45"/>
      <c r="B16" s="46"/>
      <c r="C16" s="47"/>
      <c r="E16" s="45"/>
      <c r="F16" s="3"/>
    </row>
    <row r="17" spans="1:6" ht="15" thickBot="1" x14ac:dyDescent="0.35">
      <c r="A17" s="45"/>
      <c r="B17" s="46"/>
      <c r="C17" s="47"/>
      <c r="E17" s="45"/>
      <c r="F17" s="3"/>
    </row>
    <row r="18" spans="1:6" ht="15" thickBot="1" x14ac:dyDescent="0.35">
      <c r="A18" s="45"/>
      <c r="B18" s="46"/>
      <c r="C18" s="47"/>
      <c r="E18" s="45"/>
      <c r="F18" s="3"/>
    </row>
    <row r="19" spans="1:6" ht="15" thickBot="1" x14ac:dyDescent="0.35">
      <c r="A19" s="45"/>
      <c r="B19" s="46"/>
      <c r="C19" s="47"/>
      <c r="E19" s="45"/>
      <c r="F19" s="3"/>
    </row>
    <row r="20" spans="1:6" ht="15" thickBot="1" x14ac:dyDescent="0.35">
      <c r="A20" s="45"/>
      <c r="B20" s="46"/>
      <c r="C20" s="47"/>
      <c r="E20" s="45"/>
      <c r="F20" s="3"/>
    </row>
    <row r="21" spans="1:6" ht="15" thickBot="1" x14ac:dyDescent="0.35">
      <c r="A21" s="45"/>
      <c r="B21" s="46"/>
      <c r="C21" s="47"/>
      <c r="E21" s="45"/>
      <c r="F21" s="3"/>
    </row>
    <row r="22" spans="1:6" ht="15" thickBot="1" x14ac:dyDescent="0.35">
      <c r="A22" s="45"/>
      <c r="B22" s="46"/>
      <c r="C22" s="47"/>
      <c r="E22" s="45"/>
      <c r="F22" s="3"/>
    </row>
    <row r="23" spans="1:6" ht="15" thickBot="1" x14ac:dyDescent="0.35">
      <c r="A23" s="45"/>
      <c r="B23" s="46"/>
      <c r="C23" s="47"/>
      <c r="E23" s="45"/>
      <c r="F23" s="3"/>
    </row>
    <row r="24" spans="1:6" ht="15" thickBot="1" x14ac:dyDescent="0.35">
      <c r="A24" s="45"/>
      <c r="B24" s="46"/>
      <c r="C24" s="47"/>
      <c r="E24" s="45"/>
      <c r="F24" s="3"/>
    </row>
    <row r="25" spans="1:6" ht="15" thickBot="1" x14ac:dyDescent="0.35">
      <c r="E25" s="45"/>
      <c r="F25" s="3"/>
    </row>
    <row r="26" spans="1:6" ht="15" thickBot="1" x14ac:dyDescent="0.35">
      <c r="E26" s="45"/>
      <c r="F26" s="3"/>
    </row>
    <row r="27" spans="1:6" ht="15" thickBot="1" x14ac:dyDescent="0.35">
      <c r="E27" s="45"/>
      <c r="F27" s="3"/>
    </row>
    <row r="28" spans="1:6" ht="15" thickBot="1" x14ac:dyDescent="0.35">
      <c r="E28" s="45"/>
      <c r="F28" s="3"/>
    </row>
    <row r="29" spans="1:6" ht="15" thickBot="1" x14ac:dyDescent="0.35">
      <c r="E29" s="45"/>
      <c r="F29" s="3"/>
    </row>
    <row r="30" spans="1:6" ht="15" thickBot="1" x14ac:dyDescent="0.35">
      <c r="E30" s="45"/>
      <c r="F30" s="37"/>
    </row>
    <row r="31" spans="1:6" ht="15" thickBot="1" x14ac:dyDescent="0.35">
      <c r="E31" s="45"/>
      <c r="F31" s="37"/>
    </row>
    <row r="32" spans="1:6" ht="15" thickBot="1" x14ac:dyDescent="0.35">
      <c r="E32" s="45"/>
      <c r="F3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2023-09-01T17:17:24Z</dcterms:modified>
</cp:coreProperties>
</file>