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BF15D82-6BB5-4644-9DAB-98761740CF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екст" sheetId="2" r:id="rId1"/>
    <sheet name="Формулы" sheetId="1" r:id="rId2"/>
    <sheet name="Лист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80" i="1" l="1" a="1"/>
  <c r="Q80" i="1"/>
  <c r="Q81" i="1" a="1"/>
  <c r="Q81" i="1" s="1"/>
  <c r="Q82" i="1" a="1"/>
  <c r="Q82" i="1"/>
  <c r="Y5" i="1" l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Z4" i="1"/>
  <c r="X4" i="1"/>
  <c r="W4" i="1"/>
  <c r="V4" i="1"/>
  <c r="U4" i="1"/>
  <c r="Q4" i="1" l="1" a="1"/>
  <c r="Q4" i="1" s="1"/>
  <c r="U5" i="1"/>
  <c r="Q5" i="1" s="1" a="1"/>
  <c r="Q5" i="1" s="1"/>
  <c r="U6" i="1"/>
  <c r="Q6" i="1" s="1" a="1"/>
  <c r="Q6" i="1" s="1"/>
  <c r="U7" i="1"/>
  <c r="Q7" i="1" s="1" a="1"/>
  <c r="Q7" i="1" s="1"/>
  <c r="U8" i="1"/>
  <c r="Q8" i="1" s="1" a="1"/>
  <c r="Q8" i="1" s="1"/>
  <c r="U9" i="1"/>
  <c r="Q9" i="1" s="1" a="1"/>
  <c r="Q9" i="1" s="1"/>
  <c r="U10" i="1"/>
  <c r="Q10" i="1" s="1" a="1"/>
  <c r="Q10" i="1" s="1"/>
  <c r="U11" i="1"/>
  <c r="Q11" i="1" s="1" a="1"/>
  <c r="Q11" i="1" s="1"/>
  <c r="U12" i="1"/>
  <c r="Q12" i="1" s="1" a="1"/>
  <c r="Q12" i="1" s="1"/>
  <c r="U13" i="1"/>
  <c r="Q13" i="1" s="1" a="1"/>
  <c r="Q13" i="1" s="1"/>
  <c r="U14" i="1"/>
  <c r="Q14" i="1" s="1" a="1"/>
  <c r="Q14" i="1" s="1"/>
  <c r="U15" i="1"/>
  <c r="Q15" i="1" s="1" a="1"/>
  <c r="Q15" i="1" s="1"/>
  <c r="U16" i="1"/>
  <c r="Q16" i="1" s="1" a="1"/>
  <c r="Q16" i="1" s="1"/>
  <c r="U17" i="1"/>
  <c r="Q17" i="1" s="1" a="1"/>
  <c r="Q17" i="1" s="1"/>
  <c r="U18" i="1"/>
  <c r="Q18" i="1" s="1" a="1"/>
  <c r="Q18" i="1" s="1"/>
  <c r="U19" i="1"/>
  <c r="Q19" i="1" s="1" a="1"/>
  <c r="Q19" i="1" s="1"/>
  <c r="U20" i="1"/>
  <c r="Q20" i="1" s="1" a="1"/>
  <c r="Q20" i="1" s="1"/>
  <c r="U21" i="1"/>
  <c r="Q21" i="1" s="1" a="1"/>
  <c r="Q21" i="1" s="1"/>
  <c r="U22" i="1"/>
  <c r="Q22" i="1" s="1" a="1"/>
  <c r="Q22" i="1" s="1"/>
  <c r="U23" i="1"/>
  <c r="Q23" i="1" s="1" a="1"/>
  <c r="Q23" i="1" s="1"/>
  <c r="U24" i="1"/>
  <c r="Q24" i="1" s="1" a="1"/>
  <c r="Q24" i="1" s="1"/>
  <c r="U25" i="1"/>
  <c r="Q25" i="1" s="1" a="1"/>
  <c r="Q25" i="1" s="1"/>
  <c r="U26" i="1"/>
  <c r="Q26" i="1" s="1" a="1"/>
  <c r="Q26" i="1" s="1"/>
  <c r="U27" i="1"/>
  <c r="Q27" i="1" s="1" a="1"/>
  <c r="Q27" i="1" s="1"/>
  <c r="U28" i="1"/>
  <c r="Q28" i="1" s="1" a="1"/>
  <c r="Q28" i="1" s="1"/>
  <c r="U29" i="1"/>
  <c r="Q29" i="1" s="1" a="1"/>
  <c r="Q29" i="1" s="1"/>
  <c r="U30" i="1"/>
  <c r="Q30" i="1" s="1" a="1"/>
  <c r="Q30" i="1" s="1"/>
  <c r="U31" i="1"/>
  <c r="Q31" i="1" s="1" a="1"/>
  <c r="Q31" i="1" s="1"/>
  <c r="U32" i="1"/>
  <c r="Q32" i="1" s="1" a="1"/>
  <c r="Q32" i="1" s="1"/>
  <c r="U33" i="1"/>
  <c r="Q33" i="1" s="1" a="1"/>
  <c r="Q33" i="1" s="1"/>
  <c r="U34" i="1"/>
  <c r="Q34" i="1" s="1" a="1"/>
  <c r="Q34" i="1" s="1"/>
  <c r="U35" i="1"/>
  <c r="Q35" i="1" s="1" a="1"/>
  <c r="Q35" i="1" s="1"/>
  <c r="U36" i="1"/>
  <c r="Q36" i="1" s="1" a="1"/>
  <c r="Q36" i="1" s="1"/>
  <c r="U37" i="1"/>
  <c r="Q37" i="1" s="1" a="1"/>
  <c r="Q37" i="1" s="1"/>
  <c r="U38" i="1"/>
  <c r="Q38" i="1" s="1" a="1"/>
  <c r="Q38" i="1" s="1"/>
  <c r="U39" i="1"/>
  <c r="Q39" i="1" s="1" a="1"/>
  <c r="Q39" i="1" s="1"/>
  <c r="U40" i="1"/>
  <c r="Q40" i="1" s="1" a="1"/>
  <c r="Q40" i="1" s="1"/>
  <c r="U41" i="1"/>
  <c r="Q41" i="1" s="1" a="1"/>
  <c r="Q41" i="1" s="1"/>
  <c r="U42" i="1"/>
  <c r="Q42" i="1" s="1" a="1"/>
  <c r="Q42" i="1" s="1"/>
  <c r="U43" i="1"/>
  <c r="Q43" i="1" s="1" a="1"/>
  <c r="Q43" i="1" s="1"/>
  <c r="U44" i="1"/>
  <c r="Q44" i="1" s="1" a="1"/>
  <c r="Q44" i="1" s="1"/>
  <c r="U45" i="1"/>
  <c r="Q45" i="1" s="1" a="1"/>
  <c r="Q45" i="1" s="1"/>
  <c r="U46" i="1"/>
  <c r="Q46" i="1" s="1" a="1"/>
  <c r="Q46" i="1" s="1"/>
  <c r="U47" i="1"/>
  <c r="Q47" i="1" s="1" a="1"/>
  <c r="Q47" i="1" s="1"/>
  <c r="U48" i="1"/>
  <c r="Q48" i="1" s="1" a="1"/>
  <c r="Q48" i="1" s="1"/>
  <c r="U49" i="1"/>
  <c r="Q49" i="1" s="1" a="1"/>
  <c r="Q49" i="1" s="1"/>
  <c r="U50" i="1"/>
  <c r="Q50" i="1" s="1" a="1"/>
  <c r="Q50" i="1" s="1"/>
  <c r="U51" i="1"/>
  <c r="Q51" i="1" s="1" a="1"/>
  <c r="Q51" i="1" s="1"/>
  <c r="U52" i="1"/>
  <c r="Q52" i="1" s="1" a="1"/>
  <c r="Q52" i="1" s="1"/>
  <c r="U53" i="1"/>
  <c r="Q53" i="1" s="1" a="1"/>
  <c r="Q53" i="1" s="1"/>
  <c r="U54" i="1"/>
  <c r="Q54" i="1" s="1" a="1"/>
  <c r="Q54" i="1" s="1"/>
  <c r="U55" i="1"/>
  <c r="Q55" i="1" s="1" a="1"/>
  <c r="Q55" i="1" s="1"/>
  <c r="U56" i="1"/>
  <c r="Q56" i="1" s="1" a="1"/>
  <c r="Q56" i="1" s="1"/>
  <c r="U57" i="1"/>
  <c r="Q57" i="1" s="1" a="1"/>
  <c r="Q57" i="1" s="1"/>
  <c r="U58" i="1"/>
  <c r="Q58" i="1" s="1" a="1"/>
  <c r="Q58" i="1" s="1"/>
  <c r="U59" i="1"/>
  <c r="Q59" i="1" s="1" a="1"/>
  <c r="Q59" i="1" s="1"/>
  <c r="U60" i="1"/>
  <c r="Q60" i="1" s="1" a="1"/>
  <c r="Q60" i="1" s="1"/>
  <c r="U61" i="1"/>
  <c r="Q61" i="1" s="1" a="1"/>
  <c r="Q61" i="1" s="1"/>
  <c r="U62" i="1"/>
  <c r="Q62" i="1" s="1" a="1"/>
  <c r="Q62" i="1" s="1"/>
  <c r="U63" i="1"/>
  <c r="Q63" i="1" s="1" a="1"/>
  <c r="Q63" i="1" s="1"/>
  <c r="U64" i="1"/>
  <c r="Q64" i="1" s="1" a="1"/>
  <c r="Q64" i="1" s="1"/>
  <c r="U65" i="1"/>
  <c r="Q65" i="1" s="1" a="1"/>
  <c r="Q65" i="1" s="1"/>
  <c r="U66" i="1"/>
  <c r="Q66" i="1" s="1" a="1"/>
  <c r="Q66" i="1" s="1"/>
  <c r="U67" i="1"/>
  <c r="Q67" i="1" s="1" a="1"/>
  <c r="Q67" i="1" s="1"/>
  <c r="U68" i="1"/>
  <c r="Q68" i="1" s="1" a="1"/>
  <c r="Q68" i="1" s="1"/>
  <c r="U69" i="1"/>
  <c r="Q69" i="1" s="1" a="1"/>
  <c r="Q69" i="1" s="1"/>
  <c r="U70" i="1"/>
  <c r="Q70" i="1" s="1" a="1"/>
  <c r="Q70" i="1" s="1"/>
  <c r="U71" i="1"/>
  <c r="Q71" i="1" s="1" a="1"/>
  <c r="Q71" i="1" s="1"/>
  <c r="U72" i="1"/>
  <c r="Q72" i="1" s="1" a="1"/>
  <c r="Q72" i="1" s="1"/>
  <c r="U73" i="1"/>
  <c r="Q73" i="1" s="1" a="1"/>
  <c r="Q73" i="1" s="1"/>
  <c r="U74" i="1"/>
  <c r="Q74" i="1" s="1" a="1"/>
  <c r="Q74" i="1" s="1"/>
  <c r="U75" i="1"/>
  <c r="Q75" i="1" s="1" a="1"/>
  <c r="Q75" i="1" s="1"/>
  <c r="U76" i="1"/>
  <c r="Q76" i="1" s="1" a="1"/>
  <c r="Q76" i="1" s="1"/>
  <c r="U77" i="1"/>
  <c r="Q77" i="1" s="1" a="1"/>
  <c r="Q77" i="1" s="1"/>
  <c r="U78" i="1"/>
  <c r="Q78" i="1" s="1" a="1"/>
  <c r="Q78" i="1" s="1"/>
  <c r="U79" i="1"/>
  <c r="Q79" i="1" s="1" a="1"/>
  <c r="Q79" i="1" s="1"/>
  <c r="U80" i="1"/>
  <c r="U81" i="1"/>
  <c r="U82" i="1"/>
  <c r="U83" i="1"/>
  <c r="U84" i="1"/>
  <c r="U85" i="1"/>
  <c r="U86" i="1"/>
  <c r="U87" i="1"/>
  <c r="U88" i="1"/>
  <c r="AH4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<sst xmlns="http://schemas.openxmlformats.org/spreadsheetml/2006/main" count="354" uniqueCount="108">
  <si>
    <t>Место</t>
  </si>
  <si>
    <t>Г.Р.</t>
  </si>
  <si>
    <t>Регион</t>
  </si>
  <si>
    <t>Рейтинг</t>
  </si>
  <si>
    <t>Очки</t>
  </si>
  <si>
    <t>Москва</t>
  </si>
  <si>
    <t>Челябинская область</t>
  </si>
  <si>
    <t>Нижегородская область</t>
  </si>
  <si>
    <t>Кировская область</t>
  </si>
  <si>
    <t>Краснодарский край</t>
  </si>
  <si>
    <t>Санкт-Петербург</t>
  </si>
  <si>
    <t>Самарская область</t>
  </si>
  <si>
    <t>Калининградская область</t>
  </si>
  <si>
    <t>Московская область</t>
  </si>
  <si>
    <t>Фамилия, имя</t>
  </si>
  <si>
    <t>Первенство мира</t>
  </si>
  <si>
    <t>Первенство Европпы</t>
  </si>
  <si>
    <t>Костромская область</t>
  </si>
  <si>
    <t>Новосибирская область</t>
  </si>
  <si>
    <t>Кабардино-Балкарская Республика</t>
  </si>
  <si>
    <t>Кубок Дружбы 1 Киров</t>
  </si>
  <si>
    <t>Кубок Дружбы 2 Минск</t>
  </si>
  <si>
    <t xml:space="preserve">Киров </t>
  </si>
  <si>
    <t>Первенство России
Краснодар</t>
  </si>
  <si>
    <t>Соколова Виктория Алексеевна</t>
  </si>
  <si>
    <t>Стрелкова Ева Романовна</t>
  </si>
  <si>
    <t>Кудаева Варвара Константиновна</t>
  </si>
  <si>
    <t>Цветкова Варвара Александровна</t>
  </si>
  <si>
    <t>Кудакина Антонина Алексеевна</t>
  </si>
  <si>
    <t>Деренчук Алена Богдановна</t>
  </si>
  <si>
    <t>Гетманская Софья Игоревна</t>
  </si>
  <si>
    <t>Помелова Элина Николаевна</t>
  </si>
  <si>
    <t>Шагина Милана Алексеевна</t>
  </si>
  <si>
    <t>Кочешкова Анна Васильевна</t>
  </si>
  <si>
    <t>Семионова Варвара Андреевна</t>
  </si>
  <si>
    <t>Амирханова Зарина Орифовна</t>
  </si>
  <si>
    <t>Калабекова Азиза Маратовна</t>
  </si>
  <si>
    <t>Алешина Ксения Сергеевна</t>
  </si>
  <si>
    <t>Овчарова Анна Евгеньевна</t>
  </si>
  <si>
    <t>Герасимова Арина Владимировна</t>
  </si>
  <si>
    <t>Республика Башкортостан</t>
  </si>
  <si>
    <t>Левшина Татьяна Викторовна</t>
  </si>
  <si>
    <t>Фаткулина Анастасия Семеновна</t>
  </si>
  <si>
    <t>Куспиц Анастасия Алексеевна</t>
  </si>
  <si>
    <t>Шкутяк Кира Андреевна</t>
  </si>
  <si>
    <t>Шубина Варвара Дмитриевна</t>
  </si>
  <si>
    <t>Кондаурова Валерия Андреевна</t>
  </si>
  <si>
    <t>Тезина Варвара Андреевна</t>
  </si>
  <si>
    <t>Козлова Варвара Сергеевна</t>
  </si>
  <si>
    <t>Парчутова Ольга Евгеньевна</t>
  </si>
  <si>
    <t>Уфимцева Виктория Валерьевна</t>
  </si>
  <si>
    <t>Кущий Мария Андреевна</t>
  </si>
  <si>
    <t>Шевченко Виктория Даниловна</t>
  </si>
  <si>
    <t>Майорова Ясения Владимировна</t>
  </si>
  <si>
    <t>Галлямова Самира Ренатовна</t>
  </si>
  <si>
    <t>Коломейцева Таисия Дмитриевна</t>
  </si>
  <si>
    <t>Мельник Нина Вадимовна</t>
  </si>
  <si>
    <t>Ласкина Виктория Алексеевна</t>
  </si>
  <si>
    <t>Новоженина Мария Сергеевна</t>
  </si>
  <si>
    <t>Карпушина Александра Викторовна</t>
  </si>
  <si>
    <t>Гафарова Ксения Вячеславовна</t>
  </si>
  <si>
    <t>Шилкина Тамара Алексеевна</t>
  </si>
  <si>
    <t>Клюева Елизавета Павловна</t>
  </si>
  <si>
    <t>Самочкина Ульяна Олеговна</t>
  </si>
  <si>
    <t>Коробко Ангелина Алексеевна</t>
  </si>
  <si>
    <t>Луганская Народная Республика</t>
  </si>
  <si>
    <t>Кобец София Константиновна</t>
  </si>
  <si>
    <t>Рахимова Альбина Валерьевна</t>
  </si>
  <si>
    <t>Жевновская Василиса Константиновна</t>
  </si>
  <si>
    <t>Сысоева Полина Андреевна</t>
  </si>
  <si>
    <t>Стативко Мария Владимировна</t>
  </si>
  <si>
    <t>Корнева Полина Анатольевна</t>
  </si>
  <si>
    <t>Аксенова Елизавета Сергеевна</t>
  </si>
  <si>
    <t>Кондакова Алена Владимировна</t>
  </si>
  <si>
    <t>Новикова София Николаевна</t>
  </si>
  <si>
    <t>Тупиченко Арина Александровна</t>
  </si>
  <si>
    <t>Тульчинская Вера Михайловна</t>
  </si>
  <si>
    <t>Таблица Рейтинга девушки 15-16 лет 2026 год</t>
  </si>
  <si>
    <t>Злати Дарья Кирилловна</t>
  </si>
  <si>
    <t>Кулева Мария Андреевна</t>
  </si>
  <si>
    <t>Буйная Виктория Александровна</t>
  </si>
  <si>
    <t>Боронина Алина Артуровна</t>
  </si>
  <si>
    <t>Донецкая Народная Республика</t>
  </si>
  <si>
    <t>Боброва София Ивановна</t>
  </si>
  <si>
    <t>Елуферьева Виктория Олеговна</t>
  </si>
  <si>
    <t>Карабанова Ярослава Андреевна</t>
  </si>
  <si>
    <t>Проскурина Кира Сергеевна</t>
  </si>
  <si>
    <t>Михайлова Полина Сергеевна</t>
  </si>
  <si>
    <t>Ивановская область</t>
  </si>
  <si>
    <t>Мутьянова Виктория Вячеславовна</t>
  </si>
  <si>
    <t>Корюкина Лада Андреевна</t>
  </si>
  <si>
    <t>Лисицына Виктория Юрьевна</t>
  </si>
  <si>
    <t>Митрохина Валентина Михайловна</t>
  </si>
  <si>
    <t>Свердловская область</t>
  </si>
  <si>
    <t>Максимова Вера Дмитриевна</t>
  </si>
  <si>
    <t>Серебрякова Анастасия</t>
  </si>
  <si>
    <t>Коршунова Виктория</t>
  </si>
  <si>
    <t>Кужева Элина</t>
  </si>
  <si>
    <t>Аверко Злата</t>
  </si>
  <si>
    <t>Ставропольский край</t>
  </si>
  <si>
    <t>Михалева Виктория</t>
  </si>
  <si>
    <t>Гаунова Самира</t>
  </si>
  <si>
    <t>Волкова Валерия</t>
  </si>
  <si>
    <t>Тхаголегова Элина</t>
  </si>
  <si>
    <t>Матюхина Софья Александровна</t>
  </si>
  <si>
    <t>Жерновая Елена Сергеевна</t>
  </si>
  <si>
    <t>Коновалова Яна Андреевна</t>
  </si>
  <si>
    <t>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</si>
</sst>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.4"/>
      <color theme="1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Font="0" applyBorder="0" applyAlignment="0"/>
  </cellStyleXfs>
  <cellXfs count="133">
    <xf numFmtId="0" fontId="0" fillId="0" borderId="0" xfId="0"/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0" xfId="0" applyAlignment="1">
      <alignment wrapText="1"/>
    </xf>
    <xf numFmtId="0" fontId="0" fillId="0" borderId="17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0" xfId="1" applyFont="1" applyBorder="1"/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7" fillId="0" borderId="27" xfId="0" applyFont="1" applyBorder="1"/>
    <xf numFmtId="0" fontId="7" fillId="0" borderId="28" xfId="0" applyFont="1" applyBorder="1"/>
    <xf numFmtId="164" fontId="7" fillId="0" borderId="28" xfId="0" applyNumberFormat="1" applyFont="1" applyBorder="1"/>
    <xf numFmtId="0" fontId="7" fillId="0" borderId="29" xfId="0" applyFont="1" applyBorder="1"/>
    <xf numFmtId="0" fontId="7" fillId="0" borderId="30" xfId="0" applyFont="1" applyBorder="1"/>
    <xf numFmtId="164" fontId="7" fillId="0" borderId="30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4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3" fillId="0" borderId="3" xfId="1" applyFont="1" applyBorder="1" applyAlignment="1">
      <alignment horizontal="left"/>
    </xf>
    <xf numFmtId="0" fontId="0" fillId="0" borderId="3" xfId="0" applyBorder="1" applyAlignment="1">
      <alignment horizontal="left" wrapText="1"/>
    </xf>
    <xf numFmtId="164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3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21" xfId="0" applyBorder="1" applyAlignment="1">
      <alignment horizontal="center" wrapText="1"/>
    </xf>
    <xf numFmtId="0" fontId="4" fillId="0" borderId="1" xfId="0" applyFont="1" applyBorder="1"/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left" wrapText="1"/>
    </xf>
    <xf numFmtId="0" fontId="2" fillId="0" borderId="23" xfId="0" applyFont="1" applyBorder="1" applyAlignment="1">
      <alignment horizontal="center" vertical="center" wrapText="1"/>
    </xf>
    <xf numFmtId="0" fontId="4" fillId="0" borderId="3" xfId="0" applyFont="1" applyBorder="1"/>
    <xf numFmtId="0" fontId="2" fillId="0" borderId="13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164" fontId="5" fillId="0" borderId="25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wrapText="1"/>
    </xf>
    <xf numFmtId="164" fontId="2" fillId="0" borderId="9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wrapText="1"/>
    </xf>
  </cellXfs>
  <cellStyles count="2">
    <cellStyle name="Обычный" xfId="0" builtinId="0"/>
    <cellStyle name="Стиль 1" xfId="1" xr:uid="{00000000-0005-0000-0000-000001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Стиль таблицы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6"/>
  <sheetViews>
    <sheetView tabSelected="1" zoomScale="70" zoomScaleNormal="70" workbookViewId="0">
      <selection activeCell="Z12" sqref="Z12"/>
    </sheetView>
  </sheetViews>
  <sheetFormatPr defaultColWidth="6.88671875" defaultRowHeight="14.4" x14ac:dyDescent="0.3"/>
  <cols>
    <col min="1" max="1" width="7.109375" style="6" customWidth="1"/>
    <col min="2" max="2" width="32.5546875" style="75" customWidth="1"/>
    <col min="3" max="3" width="6.88671875" style="85"/>
    <col min="4" max="4" width="31.77734375" style="75" customWidth="1"/>
    <col min="5" max="5" width="6.88671875" style="7"/>
    <col min="6" max="6" width="6.88671875" style="8"/>
    <col min="7" max="8" width="6.88671875" style="6"/>
    <col min="9" max="9" width="9" style="66" customWidth="1"/>
    <col min="10" max="10" width="9.33203125" style="6" customWidth="1"/>
    <col min="11" max="11" width="6.88671875" style="6"/>
    <col min="12" max="12" width="6.88671875" style="9"/>
    <col min="13" max="13" width="6.33203125" style="6" customWidth="1"/>
    <col min="14" max="14" width="6.5546875" style="9" customWidth="1"/>
    <col min="15" max="15" width="6.88671875" style="6" customWidth="1"/>
    <col min="16" max="16" width="7" style="6" customWidth="1"/>
    <col min="17" max="17" width="14.44140625" style="99" customWidth="1"/>
    <col min="19" max="19" width="9.109375" customWidth="1"/>
    <col min="20" max="16384" width="6.88671875" style="6"/>
  </cols>
  <sheetData>
    <row r="1" spans="1:17" ht="15" customHeight="1" thickBot="1" x14ac:dyDescent="0.35">
      <c r="A1" s="110" t="s">
        <v>77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1"/>
      <c r="N1" s="111"/>
      <c r="O1" s="111"/>
      <c r="P1" s="111"/>
      <c r="Q1" s="111"/>
    </row>
    <row r="2" spans="1:17" ht="28.95" customHeight="1" thickBot="1" x14ac:dyDescent="0.35">
      <c r="A2" s="112" t="s">
        <v>0</v>
      </c>
      <c r="B2" s="112" t="s">
        <v>14</v>
      </c>
      <c r="C2" s="114" t="s">
        <v>1</v>
      </c>
      <c r="D2" s="112" t="s">
        <v>2</v>
      </c>
      <c r="E2" s="116" t="s">
        <v>22</v>
      </c>
      <c r="F2" s="117"/>
      <c r="G2" s="116" t="s">
        <v>20</v>
      </c>
      <c r="H2" s="117"/>
      <c r="I2" s="116" t="s">
        <v>23</v>
      </c>
      <c r="J2" s="117"/>
      <c r="K2" s="116" t="s">
        <v>21</v>
      </c>
      <c r="L2" s="117"/>
      <c r="M2" s="116" t="s">
        <v>16</v>
      </c>
      <c r="N2" s="117"/>
      <c r="O2" s="116" t="s">
        <v>15</v>
      </c>
      <c r="P2" s="117"/>
      <c r="Q2" s="118" t="s">
        <v>3</v>
      </c>
    </row>
    <row r="3" spans="1:17" ht="28.2" thickBot="1" x14ac:dyDescent="0.35">
      <c r="A3" s="113"/>
      <c r="B3" s="113"/>
      <c r="C3" s="115"/>
      <c r="D3" s="113"/>
      <c r="E3" s="17" t="s">
        <v>0</v>
      </c>
      <c r="F3" s="17" t="s">
        <v>4</v>
      </c>
      <c r="G3" s="17" t="s">
        <v>0</v>
      </c>
      <c r="H3" s="17" t="s">
        <v>4</v>
      </c>
      <c r="I3" s="63" t="s">
        <v>0</v>
      </c>
      <c r="J3" s="18" t="s">
        <v>4</v>
      </c>
      <c r="K3" s="17" t="s">
        <v>0</v>
      </c>
      <c r="L3" s="19" t="s">
        <v>4</v>
      </c>
      <c r="M3" s="17" t="s">
        <v>0</v>
      </c>
      <c r="N3" s="17" t="s">
        <v>4</v>
      </c>
      <c r="O3" s="17" t="s">
        <v>0</v>
      </c>
      <c r="P3" s="17" t="s">
        <v>4</v>
      </c>
      <c r="Q3" s="119"/>
    </row>
    <row r="4" spans="1:17" ht="13.8" customHeight="1" x14ac:dyDescent="0.3">
      <c r="A4" s="23">
        <v>1</v>
      </c>
      <c r="B4" s="68" t="s">
        <v>24</v>
      </c>
      <c r="C4" s="80">
        <v>40382</v>
      </c>
      <c r="D4" s="76" t="s">
        <v>10</v>
      </c>
      <c r="E4" s="90">
        <v>1</v>
      </c>
      <c r="F4" s="91">
        <v>40</v>
      </c>
      <c r="G4" s="35"/>
      <c r="H4" s="86"/>
      <c r="I4" s="64">
        <v>1</v>
      </c>
      <c r="J4" s="93">
        <v>44</v>
      </c>
      <c r="K4" s="35">
        <v>1</v>
      </c>
      <c r="L4" s="15">
        <v>50</v>
      </c>
      <c r="M4" s="97">
        <v>4</v>
      </c>
      <c r="N4" s="98">
        <v>46.5</v>
      </c>
      <c r="O4" s="97"/>
      <c r="P4" s="98"/>
      <c r="Q4" s="96">
        <v>180.5</v>
      </c>
    </row>
    <row r="5" spans="1:17" ht="13.8" customHeight="1" x14ac:dyDescent="0.3">
      <c r="A5" s="25">
        <v>2</v>
      </c>
      <c r="B5" s="68" t="s">
        <v>25</v>
      </c>
      <c r="C5" s="80">
        <v>40459</v>
      </c>
      <c r="D5" s="76" t="s">
        <v>7</v>
      </c>
      <c r="E5" s="89">
        <v>2</v>
      </c>
      <c r="F5" s="92">
        <v>36</v>
      </c>
      <c r="G5" s="34">
        <v>3</v>
      </c>
      <c r="H5" s="36">
        <v>41.2</v>
      </c>
      <c r="I5" s="64">
        <v>5</v>
      </c>
      <c r="J5" s="94">
        <v>31.900000000000002</v>
      </c>
      <c r="K5" s="35">
        <v>3</v>
      </c>
      <c r="L5" s="15">
        <v>41.2</v>
      </c>
      <c r="M5" s="95">
        <v>14</v>
      </c>
      <c r="N5" s="94">
        <v>21.25</v>
      </c>
      <c r="O5" s="95"/>
      <c r="P5" s="94"/>
      <c r="Q5" s="96">
        <v>139.65</v>
      </c>
    </row>
    <row r="6" spans="1:17" ht="13.95" customHeight="1" x14ac:dyDescent="0.3">
      <c r="A6" s="25">
        <v>3</v>
      </c>
      <c r="B6" s="68" t="s">
        <v>26</v>
      </c>
      <c r="C6" s="80">
        <v>40773</v>
      </c>
      <c r="D6" s="76" t="s">
        <v>11</v>
      </c>
      <c r="E6" s="89">
        <v>3</v>
      </c>
      <c r="F6" s="92">
        <v>33</v>
      </c>
      <c r="G6" s="34">
        <v>5</v>
      </c>
      <c r="H6" s="36">
        <v>36.25</v>
      </c>
      <c r="I6" s="64">
        <v>4</v>
      </c>
      <c r="J6" s="93">
        <v>34.1</v>
      </c>
      <c r="K6" s="35">
        <v>4</v>
      </c>
      <c r="L6" s="15">
        <v>38.75</v>
      </c>
      <c r="M6" s="95">
        <v>12</v>
      </c>
      <c r="N6" s="94">
        <v>23.75</v>
      </c>
      <c r="O6" s="95"/>
      <c r="P6" s="94"/>
      <c r="Q6" s="96">
        <v>132.85</v>
      </c>
    </row>
    <row r="7" spans="1:17" ht="13.95" customHeight="1" x14ac:dyDescent="0.3">
      <c r="A7" s="25">
        <v>4</v>
      </c>
      <c r="B7" s="68" t="s">
        <v>29</v>
      </c>
      <c r="C7" s="81">
        <v>40690</v>
      </c>
      <c r="D7" s="76" t="s">
        <v>10</v>
      </c>
      <c r="E7" s="89">
        <v>6</v>
      </c>
      <c r="F7" s="92">
        <v>27</v>
      </c>
      <c r="G7" s="34">
        <v>4</v>
      </c>
      <c r="H7" s="36">
        <v>38.75</v>
      </c>
      <c r="I7" s="64">
        <v>3</v>
      </c>
      <c r="J7" s="93">
        <v>36.300000000000004</v>
      </c>
      <c r="K7" s="35">
        <v>2</v>
      </c>
      <c r="L7" s="15">
        <v>45</v>
      </c>
      <c r="M7" s="95" t="s">
        <v>107</v>
      </c>
      <c r="N7" s="94">
        <v>1.5</v>
      </c>
      <c r="O7" s="95"/>
      <c r="P7" s="94"/>
      <c r="Q7" s="96">
        <v>121.55000000000001</v>
      </c>
    </row>
    <row r="8" spans="1:17" ht="13.95" customHeight="1" x14ac:dyDescent="0.3">
      <c r="A8" s="25">
        <v>5</v>
      </c>
      <c r="B8" s="68" t="s">
        <v>30</v>
      </c>
      <c r="C8" s="81">
        <v>40562</v>
      </c>
      <c r="D8" s="76" t="s">
        <v>7</v>
      </c>
      <c r="E8" s="89">
        <v>7</v>
      </c>
      <c r="F8" s="92">
        <v>25</v>
      </c>
      <c r="G8" s="34">
        <v>1</v>
      </c>
      <c r="H8" s="36">
        <v>50</v>
      </c>
      <c r="I8" s="64">
        <v>2</v>
      </c>
      <c r="J8" s="93">
        <v>39.6</v>
      </c>
      <c r="K8" s="35">
        <v>14</v>
      </c>
      <c r="L8" s="15">
        <v>18.700000000000003</v>
      </c>
      <c r="M8" s="95"/>
      <c r="N8" s="94"/>
      <c r="O8" s="95"/>
      <c r="P8" s="94"/>
      <c r="Q8" s="96">
        <v>108.3</v>
      </c>
    </row>
    <row r="9" spans="1:17" ht="13.95" customHeight="1" x14ac:dyDescent="0.3">
      <c r="A9" s="25">
        <v>6</v>
      </c>
      <c r="B9" s="68" t="s">
        <v>33</v>
      </c>
      <c r="C9" s="80">
        <v>40247</v>
      </c>
      <c r="D9" s="76" t="s">
        <v>7</v>
      </c>
      <c r="E9" s="89">
        <v>10</v>
      </c>
      <c r="F9" s="92">
        <v>21</v>
      </c>
      <c r="G9" s="34">
        <v>2</v>
      </c>
      <c r="H9" s="36">
        <v>45</v>
      </c>
      <c r="I9" s="64">
        <v>10</v>
      </c>
      <c r="J9" s="93">
        <v>23.1</v>
      </c>
      <c r="K9" s="35">
        <v>18</v>
      </c>
      <c r="L9" s="15">
        <v>14.3</v>
      </c>
      <c r="M9" s="95"/>
      <c r="N9" s="94"/>
      <c r="O9" s="95"/>
      <c r="P9" s="94"/>
      <c r="Q9" s="96">
        <v>82.399999999999991</v>
      </c>
    </row>
    <row r="10" spans="1:17" ht="13.95" customHeight="1" x14ac:dyDescent="0.3">
      <c r="A10" s="25">
        <v>7</v>
      </c>
      <c r="B10" s="68" t="s">
        <v>32</v>
      </c>
      <c r="C10" s="80">
        <v>40750</v>
      </c>
      <c r="D10" s="76" t="s">
        <v>10</v>
      </c>
      <c r="E10" s="89">
        <v>9</v>
      </c>
      <c r="F10" s="92">
        <v>22</v>
      </c>
      <c r="G10" s="34">
        <v>13</v>
      </c>
      <c r="H10" s="36">
        <v>19.8</v>
      </c>
      <c r="I10" s="64">
        <v>6</v>
      </c>
      <c r="J10" s="93">
        <v>29.700000000000003</v>
      </c>
      <c r="K10" s="35">
        <v>9</v>
      </c>
      <c r="L10" s="15">
        <v>24.200000000000003</v>
      </c>
      <c r="M10" s="95"/>
      <c r="N10" s="94"/>
      <c r="O10" s="95"/>
      <c r="P10" s="94"/>
      <c r="Q10" s="96">
        <v>75.900000000000006</v>
      </c>
    </row>
    <row r="11" spans="1:17" ht="13.95" customHeight="1" x14ac:dyDescent="0.3">
      <c r="A11" s="25">
        <v>8</v>
      </c>
      <c r="B11" s="68" t="s">
        <v>28</v>
      </c>
      <c r="C11" s="80">
        <v>40671</v>
      </c>
      <c r="D11" s="76" t="s">
        <v>10</v>
      </c>
      <c r="E11" s="89">
        <v>5</v>
      </c>
      <c r="F11" s="92">
        <v>29</v>
      </c>
      <c r="G11" s="34">
        <v>15</v>
      </c>
      <c r="H11" s="36">
        <v>17.600000000000001</v>
      </c>
      <c r="I11" s="64">
        <v>11</v>
      </c>
      <c r="J11" s="93">
        <v>22</v>
      </c>
      <c r="K11" s="35">
        <v>13</v>
      </c>
      <c r="L11" s="15">
        <v>19.8</v>
      </c>
      <c r="M11" s="95"/>
      <c r="N11" s="94"/>
      <c r="O11" s="95"/>
      <c r="P11" s="94"/>
      <c r="Q11" s="96">
        <v>70.8</v>
      </c>
    </row>
    <row r="12" spans="1:17" ht="13.95" customHeight="1" x14ac:dyDescent="0.3">
      <c r="A12" s="25">
        <v>9</v>
      </c>
      <c r="B12" s="68" t="s">
        <v>37</v>
      </c>
      <c r="C12" s="81">
        <v>40948</v>
      </c>
      <c r="D12" s="76" t="s">
        <v>7</v>
      </c>
      <c r="E12" s="89">
        <v>14</v>
      </c>
      <c r="F12" s="92">
        <v>17</v>
      </c>
      <c r="G12" s="34">
        <v>11</v>
      </c>
      <c r="H12" s="36">
        <v>22</v>
      </c>
      <c r="I12" s="64">
        <v>9</v>
      </c>
      <c r="J12" s="93">
        <v>24.200000000000003</v>
      </c>
      <c r="K12" s="35">
        <v>15</v>
      </c>
      <c r="L12" s="15">
        <v>17.600000000000001</v>
      </c>
      <c r="M12" s="95"/>
      <c r="N12" s="94"/>
      <c r="O12" s="95"/>
      <c r="P12" s="94"/>
      <c r="Q12" s="96">
        <v>63.800000000000004</v>
      </c>
    </row>
    <row r="13" spans="1:17" ht="13.95" customHeight="1" x14ac:dyDescent="0.3">
      <c r="A13" s="25">
        <v>10</v>
      </c>
      <c r="B13" s="68" t="s">
        <v>69</v>
      </c>
      <c r="C13" s="81">
        <v>40243</v>
      </c>
      <c r="D13" s="76" t="s">
        <v>5</v>
      </c>
      <c r="E13" s="89">
        <v>44</v>
      </c>
      <c r="F13" s="92">
        <v>0.5</v>
      </c>
      <c r="G13" s="34">
        <v>12</v>
      </c>
      <c r="H13" s="36">
        <v>20.900000000000002</v>
      </c>
      <c r="I13" s="64">
        <v>7</v>
      </c>
      <c r="J13" s="94">
        <v>27.500000000000004</v>
      </c>
      <c r="K13" s="35">
        <v>17</v>
      </c>
      <c r="L13" s="15">
        <v>15.4</v>
      </c>
      <c r="M13" s="95"/>
      <c r="N13" s="94"/>
      <c r="O13" s="95"/>
      <c r="P13" s="94"/>
      <c r="Q13" s="96">
        <v>63.800000000000004</v>
      </c>
    </row>
    <row r="14" spans="1:17" ht="13.95" customHeight="1" x14ac:dyDescent="0.3">
      <c r="A14" s="25">
        <v>11</v>
      </c>
      <c r="B14" s="69" t="s">
        <v>31</v>
      </c>
      <c r="C14" s="82">
        <v>40707</v>
      </c>
      <c r="D14" s="77" t="s">
        <v>7</v>
      </c>
      <c r="E14" s="89">
        <v>8</v>
      </c>
      <c r="F14" s="92">
        <v>23</v>
      </c>
      <c r="G14" s="34">
        <v>16</v>
      </c>
      <c r="H14" s="36">
        <v>16.5</v>
      </c>
      <c r="I14" s="64">
        <v>16</v>
      </c>
      <c r="J14" s="93">
        <v>16.5</v>
      </c>
      <c r="K14" s="35">
        <v>11</v>
      </c>
      <c r="L14" s="15">
        <v>22</v>
      </c>
      <c r="M14" s="95"/>
      <c r="N14" s="94"/>
      <c r="O14" s="95"/>
      <c r="P14" s="94"/>
      <c r="Q14" s="96">
        <v>61.5</v>
      </c>
    </row>
    <row r="15" spans="1:17" ht="13.95" customHeight="1" x14ac:dyDescent="0.3">
      <c r="A15" s="25">
        <v>12</v>
      </c>
      <c r="B15" s="68" t="s">
        <v>106</v>
      </c>
      <c r="C15" s="80">
        <v>40238</v>
      </c>
      <c r="D15" s="76" t="s">
        <v>5</v>
      </c>
      <c r="E15" s="89"/>
      <c r="F15" s="92"/>
      <c r="G15" s="12"/>
      <c r="H15" s="33"/>
      <c r="I15" s="64"/>
      <c r="J15" s="93"/>
      <c r="M15" s="35">
        <v>1</v>
      </c>
      <c r="N15" s="15">
        <v>60</v>
      </c>
      <c r="O15" s="95"/>
      <c r="P15" s="94"/>
      <c r="Q15" s="96">
        <v>60</v>
      </c>
    </row>
    <row r="16" spans="1:17" ht="13.95" customHeight="1" x14ac:dyDescent="0.3">
      <c r="A16" s="25">
        <v>13</v>
      </c>
      <c r="B16" s="68" t="s">
        <v>27</v>
      </c>
      <c r="C16" s="81">
        <v>40508</v>
      </c>
      <c r="D16" s="76" t="s">
        <v>5</v>
      </c>
      <c r="E16" s="89">
        <v>4</v>
      </c>
      <c r="F16" s="92">
        <v>31</v>
      </c>
      <c r="G16" s="34">
        <v>10</v>
      </c>
      <c r="H16" s="36">
        <v>23.1</v>
      </c>
      <c r="I16" s="64"/>
      <c r="J16" s="93"/>
      <c r="K16" s="35"/>
      <c r="L16" s="15"/>
      <c r="M16" s="95"/>
      <c r="N16" s="94"/>
      <c r="O16" s="95"/>
      <c r="P16" s="94"/>
      <c r="Q16" s="96">
        <v>54.1</v>
      </c>
    </row>
    <row r="17" spans="1:17" ht="13.8" customHeight="1" x14ac:dyDescent="0.3">
      <c r="A17" s="25">
        <v>14</v>
      </c>
      <c r="B17" s="68" t="s">
        <v>36</v>
      </c>
      <c r="C17" s="80">
        <v>40773</v>
      </c>
      <c r="D17" s="76" t="s">
        <v>19</v>
      </c>
      <c r="E17" s="89">
        <v>13</v>
      </c>
      <c r="F17" s="92">
        <v>18</v>
      </c>
      <c r="G17" s="34">
        <v>20</v>
      </c>
      <c r="H17" s="36">
        <v>11</v>
      </c>
      <c r="I17" s="64"/>
      <c r="J17" s="93"/>
      <c r="K17" s="35">
        <v>19</v>
      </c>
      <c r="L17" s="15">
        <v>12</v>
      </c>
      <c r="M17" s="95"/>
      <c r="N17" s="94"/>
      <c r="O17" s="95"/>
      <c r="P17" s="94"/>
      <c r="Q17" s="96">
        <v>41</v>
      </c>
    </row>
    <row r="18" spans="1:17" ht="13.8" customHeight="1" x14ac:dyDescent="0.3">
      <c r="A18" s="25">
        <v>15</v>
      </c>
      <c r="B18" s="68" t="s">
        <v>35</v>
      </c>
      <c r="C18" s="81">
        <v>40488</v>
      </c>
      <c r="D18" s="76" t="s">
        <v>13</v>
      </c>
      <c r="E18" s="89">
        <v>12</v>
      </c>
      <c r="F18" s="92">
        <v>19</v>
      </c>
      <c r="G18" s="12">
        <v>14</v>
      </c>
      <c r="H18" s="33">
        <v>18.700000000000003</v>
      </c>
      <c r="I18" s="64">
        <v>13</v>
      </c>
      <c r="J18" s="93">
        <v>19.8</v>
      </c>
      <c r="K18" s="35"/>
      <c r="L18" s="15"/>
      <c r="M18" s="95"/>
      <c r="N18" s="94"/>
      <c r="O18" s="95"/>
      <c r="P18" s="94"/>
      <c r="Q18" s="96">
        <v>38.799999999999997</v>
      </c>
    </row>
    <row r="19" spans="1:17" ht="13.95" customHeight="1" x14ac:dyDescent="0.3">
      <c r="A19" s="25">
        <v>16</v>
      </c>
      <c r="B19" s="68" t="s">
        <v>46</v>
      </c>
      <c r="C19" s="81">
        <v>40731</v>
      </c>
      <c r="D19" s="76" t="s">
        <v>8</v>
      </c>
      <c r="E19" s="89">
        <v>22</v>
      </c>
      <c r="F19" s="92">
        <v>9</v>
      </c>
      <c r="G19" s="34">
        <v>19</v>
      </c>
      <c r="H19" s="36">
        <v>12</v>
      </c>
      <c r="I19" s="64">
        <v>8</v>
      </c>
      <c r="J19" s="93">
        <v>25.3</v>
      </c>
      <c r="K19" s="35"/>
      <c r="L19" s="15"/>
      <c r="M19" s="95"/>
      <c r="N19" s="94"/>
      <c r="O19" s="95"/>
      <c r="P19" s="94"/>
      <c r="Q19" s="96">
        <v>37.299999999999997</v>
      </c>
    </row>
    <row r="20" spans="1:17" ht="13.95" customHeight="1" x14ac:dyDescent="0.3">
      <c r="A20" s="25">
        <v>17</v>
      </c>
      <c r="B20" s="70" t="s">
        <v>39</v>
      </c>
      <c r="C20" s="82">
        <v>40393</v>
      </c>
      <c r="D20" s="87" t="s">
        <v>40</v>
      </c>
      <c r="E20" s="89">
        <v>16</v>
      </c>
      <c r="F20" s="92">
        <v>15</v>
      </c>
      <c r="G20" s="34">
        <v>21</v>
      </c>
      <c r="H20" s="36">
        <v>10</v>
      </c>
      <c r="I20" s="64">
        <v>12</v>
      </c>
      <c r="J20" s="93">
        <v>20.900000000000002</v>
      </c>
      <c r="K20" s="35"/>
      <c r="L20" s="15"/>
      <c r="M20" s="95"/>
      <c r="N20" s="94"/>
      <c r="O20" s="95"/>
      <c r="P20" s="94"/>
      <c r="Q20" s="96">
        <v>35.900000000000006</v>
      </c>
    </row>
    <row r="21" spans="1:17" ht="13.95" customHeight="1" x14ac:dyDescent="0.3">
      <c r="A21" s="25">
        <v>18</v>
      </c>
      <c r="B21" s="68" t="s">
        <v>34</v>
      </c>
      <c r="C21" s="81">
        <v>40437</v>
      </c>
      <c r="D21" s="76" t="s">
        <v>12</v>
      </c>
      <c r="E21" s="89">
        <v>11</v>
      </c>
      <c r="F21" s="92">
        <v>20</v>
      </c>
      <c r="G21" s="34">
        <v>30</v>
      </c>
      <c r="H21" s="36">
        <v>1</v>
      </c>
      <c r="I21" s="95">
        <v>24</v>
      </c>
      <c r="J21" s="93">
        <v>7.7000000000000011</v>
      </c>
      <c r="K21" s="35"/>
      <c r="L21" s="15"/>
      <c r="M21" s="95"/>
      <c r="N21" s="94"/>
      <c r="O21" s="95"/>
      <c r="P21" s="94"/>
      <c r="Q21" s="96">
        <v>27.700000000000003</v>
      </c>
    </row>
    <row r="22" spans="1:17" ht="13.95" customHeight="1" x14ac:dyDescent="0.3">
      <c r="A22" s="25">
        <v>19</v>
      </c>
      <c r="B22" s="68" t="s">
        <v>51</v>
      </c>
      <c r="C22" s="80">
        <v>40484</v>
      </c>
      <c r="D22" s="76" t="s">
        <v>9</v>
      </c>
      <c r="E22" s="89">
        <v>27</v>
      </c>
      <c r="F22" s="92">
        <v>4</v>
      </c>
      <c r="G22" s="34">
        <v>18</v>
      </c>
      <c r="H22" s="36">
        <v>14.3</v>
      </c>
      <c r="I22" s="95">
        <v>20</v>
      </c>
      <c r="J22" s="93">
        <v>12.100000000000001</v>
      </c>
      <c r="K22" s="35"/>
      <c r="L22" s="15"/>
      <c r="M22" s="95"/>
      <c r="N22" s="94"/>
      <c r="O22" s="95"/>
      <c r="P22" s="94"/>
      <c r="Q22" s="96">
        <v>26.400000000000002</v>
      </c>
    </row>
    <row r="23" spans="1:17" ht="13.95" customHeight="1" x14ac:dyDescent="0.3">
      <c r="A23" s="25">
        <v>20</v>
      </c>
      <c r="B23" s="68" t="s">
        <v>57</v>
      </c>
      <c r="C23" s="81">
        <v>40725</v>
      </c>
      <c r="D23" s="76" t="s">
        <v>5</v>
      </c>
      <c r="E23" s="89">
        <v>33</v>
      </c>
      <c r="F23" s="92">
        <v>1</v>
      </c>
      <c r="G23" s="12">
        <v>17</v>
      </c>
      <c r="H23" s="33">
        <v>15.4</v>
      </c>
      <c r="I23" s="95">
        <v>22</v>
      </c>
      <c r="J23" s="93">
        <v>9.9</v>
      </c>
      <c r="K23" s="35"/>
      <c r="L23" s="15"/>
      <c r="M23" s="95"/>
      <c r="N23" s="94"/>
      <c r="O23" s="95"/>
      <c r="P23" s="94"/>
      <c r="Q23" s="96">
        <v>25.3</v>
      </c>
    </row>
    <row r="24" spans="1:17" ht="13.95" customHeight="1" x14ac:dyDescent="0.3">
      <c r="A24" s="25">
        <v>21</v>
      </c>
      <c r="B24" s="68" t="s">
        <v>41</v>
      </c>
      <c r="C24" s="80">
        <v>40367</v>
      </c>
      <c r="D24" s="76" t="s">
        <v>11</v>
      </c>
      <c r="E24" s="89">
        <v>17</v>
      </c>
      <c r="F24" s="92">
        <v>14</v>
      </c>
      <c r="G24" s="34">
        <v>28</v>
      </c>
      <c r="H24" s="36">
        <v>3</v>
      </c>
      <c r="I24" s="96">
        <v>21</v>
      </c>
      <c r="J24" s="93">
        <v>11</v>
      </c>
      <c r="K24" s="35"/>
      <c r="L24" s="15"/>
      <c r="M24" s="95"/>
      <c r="N24" s="94"/>
      <c r="O24" s="95"/>
      <c r="P24" s="94"/>
      <c r="Q24" s="96">
        <v>25</v>
      </c>
    </row>
    <row r="25" spans="1:17" ht="13.95" customHeight="1" x14ac:dyDescent="0.3">
      <c r="A25" s="25">
        <v>22</v>
      </c>
      <c r="B25" s="68" t="s">
        <v>38</v>
      </c>
      <c r="C25" s="81">
        <v>40442</v>
      </c>
      <c r="D25" s="76" t="s">
        <v>5</v>
      </c>
      <c r="E25" s="89">
        <v>15</v>
      </c>
      <c r="F25" s="92">
        <v>16</v>
      </c>
      <c r="G25" s="34">
        <v>23</v>
      </c>
      <c r="H25" s="36">
        <v>8</v>
      </c>
      <c r="I25" s="95">
        <v>28</v>
      </c>
      <c r="J25" s="93">
        <v>3.3000000000000003</v>
      </c>
      <c r="K25" s="35"/>
      <c r="L25" s="15"/>
      <c r="M25" s="95"/>
      <c r="N25" s="94"/>
      <c r="O25" s="95"/>
      <c r="P25" s="94"/>
      <c r="Q25" s="96">
        <v>24</v>
      </c>
    </row>
    <row r="26" spans="1:17" ht="13.95" customHeight="1" x14ac:dyDescent="0.3">
      <c r="A26" s="25">
        <v>23</v>
      </c>
      <c r="B26" s="69" t="s">
        <v>43</v>
      </c>
      <c r="C26" s="82">
        <v>40477</v>
      </c>
      <c r="D26" s="77" t="s">
        <v>9</v>
      </c>
      <c r="E26" s="89">
        <v>19</v>
      </c>
      <c r="F26" s="92">
        <v>12</v>
      </c>
      <c r="G26" s="34">
        <v>22</v>
      </c>
      <c r="H26" s="36">
        <v>9</v>
      </c>
      <c r="I26" s="95">
        <v>33</v>
      </c>
      <c r="J26" s="94">
        <v>1.1000000000000001</v>
      </c>
      <c r="K26" s="35"/>
      <c r="L26" s="15"/>
      <c r="M26" s="95"/>
      <c r="N26" s="94"/>
      <c r="O26" s="95"/>
      <c r="P26" s="94"/>
      <c r="Q26" s="96">
        <v>21</v>
      </c>
    </row>
    <row r="27" spans="1:17" ht="13.95" customHeight="1" x14ac:dyDescent="0.3">
      <c r="A27" s="25">
        <v>24</v>
      </c>
      <c r="B27" s="69" t="s">
        <v>104</v>
      </c>
      <c r="C27" s="125">
        <v>2010</v>
      </c>
      <c r="D27" s="77" t="s">
        <v>5</v>
      </c>
      <c r="E27" s="89"/>
      <c r="F27" s="92"/>
      <c r="G27" s="34"/>
      <c r="H27" s="36"/>
      <c r="I27" s="95"/>
      <c r="J27" s="94"/>
      <c r="K27" s="35">
        <v>12</v>
      </c>
      <c r="L27" s="15">
        <v>20.900000000000002</v>
      </c>
      <c r="M27" s="95"/>
      <c r="N27" s="94"/>
      <c r="O27" s="95"/>
      <c r="P27" s="94"/>
      <c r="Q27" s="96">
        <v>20.900000000000002</v>
      </c>
    </row>
    <row r="28" spans="1:17" ht="13.95" customHeight="1" x14ac:dyDescent="0.3">
      <c r="A28" s="25">
        <v>25</v>
      </c>
      <c r="B28" s="68" t="s">
        <v>78</v>
      </c>
      <c r="C28" s="81">
        <v>40478</v>
      </c>
      <c r="D28" s="76" t="s">
        <v>5</v>
      </c>
      <c r="E28" s="89"/>
      <c r="F28" s="92"/>
      <c r="G28" s="34">
        <v>31</v>
      </c>
      <c r="H28" s="36">
        <v>1</v>
      </c>
      <c r="I28" s="95">
        <v>14</v>
      </c>
      <c r="J28" s="93">
        <v>18.700000000000003</v>
      </c>
      <c r="K28" s="35"/>
      <c r="L28" s="15"/>
      <c r="M28" s="95"/>
      <c r="N28" s="94"/>
      <c r="O28" s="95"/>
      <c r="P28" s="94"/>
      <c r="Q28" s="96">
        <v>19.700000000000003</v>
      </c>
    </row>
    <row r="29" spans="1:17" ht="13.95" customHeight="1" x14ac:dyDescent="0.3">
      <c r="A29" s="25">
        <v>26</v>
      </c>
      <c r="B29" s="68" t="s">
        <v>54</v>
      </c>
      <c r="C29" s="81">
        <v>41195</v>
      </c>
      <c r="D29" s="76" t="s">
        <v>8</v>
      </c>
      <c r="E29" s="89">
        <v>30</v>
      </c>
      <c r="F29" s="92">
        <v>1</v>
      </c>
      <c r="G29" s="34">
        <v>25</v>
      </c>
      <c r="H29" s="36">
        <v>6</v>
      </c>
      <c r="I29" s="95">
        <v>19</v>
      </c>
      <c r="J29" s="93">
        <v>13.200000000000001</v>
      </c>
      <c r="K29" s="35"/>
      <c r="L29" s="15"/>
      <c r="M29" s="95"/>
      <c r="N29" s="94"/>
      <c r="O29" s="95"/>
      <c r="P29" s="94"/>
      <c r="Q29" s="96">
        <v>19.200000000000003</v>
      </c>
    </row>
    <row r="30" spans="1:17" ht="13.95" customHeight="1" x14ac:dyDescent="0.3">
      <c r="A30" s="25">
        <v>27</v>
      </c>
      <c r="B30" s="68" t="s">
        <v>60</v>
      </c>
      <c r="C30" s="81">
        <v>40367</v>
      </c>
      <c r="D30" s="76" t="s">
        <v>40</v>
      </c>
      <c r="E30" s="89">
        <v>36</v>
      </c>
      <c r="F30" s="92">
        <v>1</v>
      </c>
      <c r="G30" s="34">
        <v>54</v>
      </c>
      <c r="H30" s="36">
        <v>0.5</v>
      </c>
      <c r="I30" s="95">
        <v>15</v>
      </c>
      <c r="J30" s="94">
        <v>17.600000000000001</v>
      </c>
      <c r="K30" s="35"/>
      <c r="L30" s="15"/>
      <c r="M30" s="96"/>
      <c r="N30" s="93"/>
      <c r="O30" s="96"/>
      <c r="P30" s="93"/>
      <c r="Q30" s="96">
        <v>18.600000000000001</v>
      </c>
    </row>
    <row r="31" spans="1:17" ht="13.95" customHeight="1" x14ac:dyDescent="0.3">
      <c r="A31" s="25">
        <v>28</v>
      </c>
      <c r="B31" s="69" t="s">
        <v>42</v>
      </c>
      <c r="C31" s="83">
        <v>40409</v>
      </c>
      <c r="D31" s="77" t="s">
        <v>10</v>
      </c>
      <c r="E31" s="89">
        <v>18</v>
      </c>
      <c r="F31" s="92">
        <v>13</v>
      </c>
      <c r="G31" s="34">
        <v>26</v>
      </c>
      <c r="H31" s="36">
        <v>5</v>
      </c>
      <c r="I31" s="95"/>
      <c r="J31" s="93"/>
      <c r="K31" s="35"/>
      <c r="L31" s="15"/>
      <c r="M31" s="95"/>
      <c r="N31" s="94"/>
      <c r="O31" s="95"/>
      <c r="P31" s="94"/>
      <c r="Q31" s="96">
        <v>18</v>
      </c>
    </row>
    <row r="32" spans="1:17" ht="13.95" customHeight="1" x14ac:dyDescent="0.3">
      <c r="A32" s="25">
        <v>29</v>
      </c>
      <c r="B32" s="68" t="s">
        <v>45</v>
      </c>
      <c r="C32" s="81">
        <v>40657</v>
      </c>
      <c r="D32" s="76" t="s">
        <v>10</v>
      </c>
      <c r="E32" s="89">
        <v>21</v>
      </c>
      <c r="F32" s="92">
        <v>10</v>
      </c>
      <c r="G32" s="12">
        <v>24</v>
      </c>
      <c r="H32" s="33">
        <v>7</v>
      </c>
      <c r="I32" s="96">
        <v>29</v>
      </c>
      <c r="J32" s="93">
        <v>2.2000000000000002</v>
      </c>
      <c r="K32" s="35"/>
      <c r="L32" s="15"/>
      <c r="M32" s="95"/>
      <c r="N32" s="94"/>
      <c r="O32" s="95"/>
      <c r="P32" s="94"/>
      <c r="Q32" s="96">
        <v>17</v>
      </c>
    </row>
    <row r="33" spans="1:17" ht="13.95" customHeight="1" x14ac:dyDescent="0.3">
      <c r="A33" s="25">
        <v>30</v>
      </c>
      <c r="B33" s="68" t="s">
        <v>95</v>
      </c>
      <c r="C33" s="126">
        <v>2010</v>
      </c>
      <c r="D33" s="76" t="s">
        <v>13</v>
      </c>
      <c r="E33" s="89"/>
      <c r="F33" s="92"/>
      <c r="G33" s="34"/>
      <c r="H33" s="36"/>
      <c r="I33" s="95">
        <v>17</v>
      </c>
      <c r="J33" s="93">
        <v>15.4</v>
      </c>
      <c r="K33" s="35"/>
      <c r="L33" s="15"/>
      <c r="M33" s="95"/>
      <c r="N33" s="94"/>
      <c r="O33" s="95"/>
      <c r="P33" s="94"/>
      <c r="Q33" s="96">
        <v>15.4</v>
      </c>
    </row>
    <row r="34" spans="1:17" ht="13.95" customHeight="1" x14ac:dyDescent="0.3">
      <c r="A34" s="25">
        <v>31</v>
      </c>
      <c r="B34" s="69" t="s">
        <v>79</v>
      </c>
      <c r="C34" s="82">
        <v>41207</v>
      </c>
      <c r="D34" s="77" t="s">
        <v>10</v>
      </c>
      <c r="E34" s="89"/>
      <c r="F34" s="92"/>
      <c r="G34" s="34">
        <v>32</v>
      </c>
      <c r="H34" s="36">
        <v>1</v>
      </c>
      <c r="I34" s="95">
        <v>18</v>
      </c>
      <c r="J34" s="94">
        <v>14.3</v>
      </c>
      <c r="K34" s="35"/>
      <c r="L34" s="15"/>
      <c r="M34" s="96"/>
      <c r="N34" s="93"/>
      <c r="O34" s="96"/>
      <c r="P34" s="93"/>
      <c r="Q34" s="96">
        <v>15.3</v>
      </c>
    </row>
    <row r="35" spans="1:17" ht="13.95" customHeight="1" x14ac:dyDescent="0.3">
      <c r="A35" s="25">
        <v>32</v>
      </c>
      <c r="B35" s="69" t="s">
        <v>44</v>
      </c>
      <c r="C35" s="82">
        <v>40989</v>
      </c>
      <c r="D35" s="77" t="s">
        <v>11</v>
      </c>
      <c r="E35" s="89">
        <v>20</v>
      </c>
      <c r="F35" s="92">
        <v>11</v>
      </c>
      <c r="G35" s="34"/>
      <c r="H35" s="36"/>
      <c r="I35" s="95">
        <v>37</v>
      </c>
      <c r="J35" s="93">
        <v>0.5</v>
      </c>
      <c r="K35" s="35"/>
      <c r="L35" s="15"/>
      <c r="M35" s="95"/>
      <c r="N35" s="94"/>
      <c r="O35" s="95"/>
      <c r="P35" s="94"/>
      <c r="Q35" s="96">
        <v>11.5</v>
      </c>
    </row>
    <row r="36" spans="1:17" ht="13.95" customHeight="1" x14ac:dyDescent="0.3">
      <c r="A36" s="25">
        <v>33</v>
      </c>
      <c r="B36" s="71" t="s">
        <v>105</v>
      </c>
      <c r="C36" s="109">
        <v>40505</v>
      </c>
      <c r="D36" s="78" t="s">
        <v>7</v>
      </c>
      <c r="E36" s="89"/>
      <c r="F36" s="92"/>
      <c r="G36" s="34"/>
      <c r="H36" s="36"/>
      <c r="I36" s="95"/>
      <c r="J36" s="93"/>
      <c r="K36" s="35">
        <v>22</v>
      </c>
      <c r="L36" s="14">
        <v>9</v>
      </c>
      <c r="M36" s="95"/>
      <c r="N36" s="94"/>
      <c r="O36" s="95"/>
      <c r="P36" s="94"/>
      <c r="Q36" s="96">
        <v>9</v>
      </c>
    </row>
    <row r="37" spans="1:17" ht="13.95" customHeight="1" x14ac:dyDescent="0.3">
      <c r="A37" s="25">
        <v>34</v>
      </c>
      <c r="B37" s="72" t="s">
        <v>96</v>
      </c>
      <c r="C37" s="127">
        <v>2012</v>
      </c>
      <c r="D37" s="77" t="s">
        <v>8</v>
      </c>
      <c r="E37" s="89"/>
      <c r="F37" s="92"/>
      <c r="G37" s="12"/>
      <c r="H37" s="33"/>
      <c r="I37" s="95">
        <v>23</v>
      </c>
      <c r="J37" s="93">
        <v>8.8000000000000007</v>
      </c>
      <c r="K37" s="35"/>
      <c r="L37" s="15"/>
      <c r="M37" s="95"/>
      <c r="N37" s="94"/>
      <c r="O37" s="95"/>
      <c r="P37" s="94"/>
      <c r="Q37" s="96">
        <v>8.8000000000000007</v>
      </c>
    </row>
    <row r="38" spans="1:17" ht="13.95" customHeight="1" x14ac:dyDescent="0.3">
      <c r="A38" s="25">
        <v>35</v>
      </c>
      <c r="B38" s="72" t="s">
        <v>53</v>
      </c>
      <c r="C38" s="82">
        <v>40695</v>
      </c>
      <c r="D38" s="77" t="s">
        <v>6</v>
      </c>
      <c r="E38" s="89">
        <v>29</v>
      </c>
      <c r="F38" s="92">
        <v>2</v>
      </c>
      <c r="G38" s="34">
        <v>33</v>
      </c>
      <c r="H38" s="36">
        <v>1</v>
      </c>
      <c r="I38" s="95">
        <v>25</v>
      </c>
      <c r="J38" s="93">
        <v>6.6000000000000005</v>
      </c>
      <c r="K38" s="35"/>
      <c r="L38" s="15"/>
      <c r="M38" s="95"/>
      <c r="N38" s="94"/>
      <c r="O38" s="95"/>
      <c r="P38" s="94"/>
      <c r="Q38" s="96">
        <v>8.6000000000000014</v>
      </c>
    </row>
    <row r="39" spans="1:17" ht="13.95" customHeight="1" x14ac:dyDescent="0.3">
      <c r="A39" s="25">
        <v>36</v>
      </c>
      <c r="B39" s="68" t="s">
        <v>48</v>
      </c>
      <c r="C39" s="81">
        <v>40852</v>
      </c>
      <c r="D39" s="76" t="s">
        <v>8</v>
      </c>
      <c r="E39" s="89">
        <v>24</v>
      </c>
      <c r="F39" s="92">
        <v>7</v>
      </c>
      <c r="G39" s="34">
        <v>41</v>
      </c>
      <c r="H39" s="36">
        <v>0.5</v>
      </c>
      <c r="I39" s="95">
        <v>35</v>
      </c>
      <c r="J39" s="93">
        <v>1.1000000000000001</v>
      </c>
      <c r="K39" s="35"/>
      <c r="L39" s="15"/>
      <c r="M39" s="95"/>
      <c r="N39" s="94"/>
      <c r="O39" s="95"/>
      <c r="P39" s="94"/>
      <c r="Q39" s="96">
        <v>8.1</v>
      </c>
    </row>
    <row r="40" spans="1:17" ht="13.95" customHeight="1" x14ac:dyDescent="0.3">
      <c r="A40" s="25">
        <v>37</v>
      </c>
      <c r="B40" s="68" t="s">
        <v>47</v>
      </c>
      <c r="C40" s="81">
        <v>40256</v>
      </c>
      <c r="D40" s="76" t="s">
        <v>5</v>
      </c>
      <c r="E40" s="89">
        <v>23</v>
      </c>
      <c r="F40" s="93">
        <v>8</v>
      </c>
      <c r="G40" s="36"/>
      <c r="H40" s="36"/>
      <c r="I40" s="95"/>
      <c r="J40" s="94"/>
      <c r="K40" s="35"/>
      <c r="L40" s="15"/>
      <c r="M40" s="95"/>
      <c r="N40" s="94"/>
      <c r="O40" s="95"/>
      <c r="P40" s="94"/>
      <c r="Q40" s="96">
        <v>8</v>
      </c>
    </row>
    <row r="41" spans="1:17" ht="13.8" customHeight="1" x14ac:dyDescent="0.3">
      <c r="A41" s="25">
        <v>38</v>
      </c>
      <c r="B41" s="68" t="s">
        <v>49</v>
      </c>
      <c r="C41" s="81">
        <v>40659</v>
      </c>
      <c r="D41" s="76" t="s">
        <v>11</v>
      </c>
      <c r="E41" s="89">
        <v>25</v>
      </c>
      <c r="F41" s="93">
        <v>6</v>
      </c>
      <c r="G41" s="36">
        <v>36</v>
      </c>
      <c r="H41" s="36">
        <v>1</v>
      </c>
      <c r="I41" s="95">
        <v>30</v>
      </c>
      <c r="J41" s="94">
        <v>1.1000000000000001</v>
      </c>
      <c r="K41" s="35"/>
      <c r="L41" s="14"/>
      <c r="M41" s="95"/>
      <c r="N41" s="94"/>
      <c r="O41" s="95"/>
      <c r="P41" s="94"/>
      <c r="Q41" s="96">
        <v>7.1</v>
      </c>
    </row>
    <row r="42" spans="1:17" ht="13.95" customHeight="1" x14ac:dyDescent="0.3">
      <c r="A42" s="25">
        <v>39</v>
      </c>
      <c r="B42" s="73" t="s">
        <v>75</v>
      </c>
      <c r="C42" s="80">
        <v>41269</v>
      </c>
      <c r="D42" s="73" t="s">
        <v>9</v>
      </c>
      <c r="E42" s="89">
        <v>50</v>
      </c>
      <c r="F42" s="93">
        <v>0.5</v>
      </c>
      <c r="G42" s="36">
        <v>35</v>
      </c>
      <c r="H42" s="36">
        <v>1</v>
      </c>
      <c r="I42" s="95">
        <v>26</v>
      </c>
      <c r="J42" s="93">
        <v>5.5</v>
      </c>
      <c r="K42" s="35"/>
      <c r="L42" s="15"/>
      <c r="M42" s="95"/>
      <c r="N42" s="94"/>
      <c r="O42" s="95"/>
      <c r="P42" s="94"/>
      <c r="Q42" s="96">
        <v>6.5</v>
      </c>
    </row>
    <row r="43" spans="1:17" ht="13.95" customHeight="1" x14ac:dyDescent="0.3">
      <c r="A43" s="25">
        <v>40</v>
      </c>
      <c r="B43" s="48" t="s">
        <v>50</v>
      </c>
      <c r="C43" s="82">
        <v>40671</v>
      </c>
      <c r="D43" s="61" t="s">
        <v>6</v>
      </c>
      <c r="E43" s="89">
        <v>26</v>
      </c>
      <c r="F43" s="93">
        <v>5</v>
      </c>
      <c r="G43" s="33">
        <v>40</v>
      </c>
      <c r="H43" s="33">
        <v>0.5</v>
      </c>
      <c r="I43" s="95">
        <v>43</v>
      </c>
      <c r="J43" s="93">
        <v>0.5</v>
      </c>
      <c r="K43" s="35"/>
      <c r="L43" s="15"/>
      <c r="M43" s="95"/>
      <c r="N43" s="94"/>
      <c r="O43" s="95"/>
      <c r="P43" s="94"/>
      <c r="Q43" s="96">
        <v>5.5</v>
      </c>
    </row>
    <row r="44" spans="1:17" ht="13.95" customHeight="1" x14ac:dyDescent="0.3">
      <c r="A44" s="25">
        <v>41</v>
      </c>
      <c r="B44" s="67" t="s">
        <v>56</v>
      </c>
      <c r="C44" s="128">
        <v>40901</v>
      </c>
      <c r="D44" s="88" t="s">
        <v>9</v>
      </c>
      <c r="E44" s="89">
        <v>32</v>
      </c>
      <c r="F44" s="93">
        <v>1</v>
      </c>
      <c r="G44" s="33">
        <v>44</v>
      </c>
      <c r="H44" s="33">
        <v>0.5</v>
      </c>
      <c r="I44" s="95">
        <v>27</v>
      </c>
      <c r="J44" s="93">
        <v>4.4000000000000004</v>
      </c>
      <c r="K44" s="35"/>
      <c r="L44" s="15"/>
      <c r="M44" s="96"/>
      <c r="N44" s="93"/>
      <c r="O44" s="96"/>
      <c r="P44" s="93"/>
      <c r="Q44" s="96">
        <v>5.4</v>
      </c>
    </row>
    <row r="45" spans="1:17" ht="13.95" customHeight="1" x14ac:dyDescent="0.3">
      <c r="A45" s="25">
        <v>42</v>
      </c>
      <c r="B45" s="45" t="s">
        <v>52</v>
      </c>
      <c r="C45" s="129">
        <v>40310</v>
      </c>
      <c r="D45" s="50" t="s">
        <v>13</v>
      </c>
      <c r="E45" s="89">
        <v>28</v>
      </c>
      <c r="F45" s="93">
        <v>3</v>
      </c>
      <c r="G45" s="33">
        <v>29</v>
      </c>
      <c r="H45" s="33">
        <v>2</v>
      </c>
      <c r="I45" s="95">
        <v>32</v>
      </c>
      <c r="J45" s="94">
        <v>1.1000000000000001</v>
      </c>
      <c r="K45" s="35"/>
      <c r="L45" s="15"/>
      <c r="M45" s="95"/>
      <c r="N45" s="94"/>
      <c r="O45" s="95"/>
      <c r="P45" s="94"/>
      <c r="Q45" s="96">
        <v>5</v>
      </c>
    </row>
    <row r="46" spans="1:17" ht="13.95" customHeight="1" x14ac:dyDescent="0.3">
      <c r="A46" s="25">
        <v>43</v>
      </c>
      <c r="B46" s="45" t="s">
        <v>59</v>
      </c>
      <c r="C46" s="129">
        <v>40726</v>
      </c>
      <c r="D46" s="50" t="s">
        <v>6</v>
      </c>
      <c r="E46" s="89">
        <v>35</v>
      </c>
      <c r="F46" s="93">
        <v>1</v>
      </c>
      <c r="G46" s="36">
        <v>39</v>
      </c>
      <c r="H46" s="36">
        <v>0.5</v>
      </c>
      <c r="I46" s="95">
        <v>31</v>
      </c>
      <c r="J46" s="94">
        <v>1.1000000000000001</v>
      </c>
      <c r="K46" s="35"/>
      <c r="L46" s="15"/>
      <c r="M46" s="95"/>
      <c r="N46" s="94"/>
      <c r="O46" s="95"/>
      <c r="P46" s="94"/>
      <c r="Q46" s="96">
        <v>2.1</v>
      </c>
    </row>
    <row r="47" spans="1:17" ht="13.95" customHeight="1" x14ac:dyDescent="0.3">
      <c r="A47" s="25">
        <v>44</v>
      </c>
      <c r="B47" s="45" t="s">
        <v>84</v>
      </c>
      <c r="C47" s="129">
        <v>40970</v>
      </c>
      <c r="D47" s="50" t="s">
        <v>11</v>
      </c>
      <c r="E47" s="89"/>
      <c r="F47" s="93"/>
      <c r="G47" s="36">
        <v>43</v>
      </c>
      <c r="H47" s="36">
        <v>0.5</v>
      </c>
      <c r="I47" s="95">
        <v>34</v>
      </c>
      <c r="J47" s="94">
        <v>1.1000000000000001</v>
      </c>
      <c r="K47" s="35"/>
      <c r="L47" s="15"/>
      <c r="M47" s="96"/>
      <c r="N47" s="93"/>
      <c r="O47" s="96"/>
      <c r="P47" s="93"/>
      <c r="Q47" s="96">
        <v>1.6</v>
      </c>
    </row>
    <row r="48" spans="1:17" ht="13.95" customHeight="1" x14ac:dyDescent="0.3">
      <c r="A48" s="25">
        <v>45</v>
      </c>
      <c r="B48" s="45" t="s">
        <v>58</v>
      </c>
      <c r="C48" s="129">
        <v>40245</v>
      </c>
      <c r="D48" s="50" t="s">
        <v>13</v>
      </c>
      <c r="E48" s="89">
        <v>34</v>
      </c>
      <c r="F48" s="93">
        <v>1</v>
      </c>
      <c r="G48" s="33">
        <v>42</v>
      </c>
      <c r="H48" s="33">
        <v>0.5</v>
      </c>
      <c r="I48" s="95">
        <v>42</v>
      </c>
      <c r="J48" s="93">
        <v>0.5</v>
      </c>
      <c r="K48" s="35"/>
      <c r="L48" s="15"/>
      <c r="M48" s="95"/>
      <c r="N48" s="94"/>
      <c r="O48" s="95"/>
      <c r="P48" s="94"/>
      <c r="Q48" s="96">
        <v>1.5</v>
      </c>
    </row>
    <row r="49" spans="1:17" ht="13.95" customHeight="1" x14ac:dyDescent="0.3">
      <c r="A49" s="25">
        <v>46</v>
      </c>
      <c r="B49" s="45" t="s">
        <v>55</v>
      </c>
      <c r="C49" s="129">
        <v>41133</v>
      </c>
      <c r="D49" s="50" t="s">
        <v>18</v>
      </c>
      <c r="E49" s="89">
        <v>31</v>
      </c>
      <c r="F49" s="93">
        <v>1</v>
      </c>
      <c r="G49" s="36"/>
      <c r="H49" s="36"/>
      <c r="I49" s="95">
        <v>47</v>
      </c>
      <c r="J49" s="94">
        <v>0.5</v>
      </c>
      <c r="K49" s="35"/>
      <c r="L49" s="15"/>
      <c r="M49" s="95"/>
      <c r="N49" s="94"/>
      <c r="O49" s="95"/>
      <c r="P49" s="94"/>
      <c r="Q49" s="96">
        <v>1.5</v>
      </c>
    </row>
    <row r="50" spans="1:17" ht="13.95" customHeight="1" x14ac:dyDescent="0.3">
      <c r="A50" s="25">
        <v>47</v>
      </c>
      <c r="B50" s="45" t="s">
        <v>97</v>
      </c>
      <c r="C50" s="130">
        <v>2011</v>
      </c>
      <c r="D50" s="50" t="s">
        <v>19</v>
      </c>
      <c r="E50" s="89"/>
      <c r="F50" s="93"/>
      <c r="G50" s="33"/>
      <c r="H50" s="33"/>
      <c r="I50" s="95">
        <v>36</v>
      </c>
      <c r="J50" s="93">
        <v>1.1000000000000001</v>
      </c>
      <c r="K50" s="35"/>
      <c r="L50" s="15"/>
      <c r="M50" s="95"/>
      <c r="N50" s="94"/>
      <c r="O50" s="95"/>
      <c r="P50" s="94"/>
      <c r="Q50" s="96">
        <v>1.1000000000000001</v>
      </c>
    </row>
    <row r="51" spans="1:17" ht="13.95" customHeight="1" x14ac:dyDescent="0.3">
      <c r="A51" s="25">
        <v>48</v>
      </c>
      <c r="B51" s="45" t="s">
        <v>81</v>
      </c>
      <c r="C51" s="129">
        <v>40428</v>
      </c>
      <c r="D51" s="50" t="s">
        <v>82</v>
      </c>
      <c r="E51" s="89"/>
      <c r="F51" s="93"/>
      <c r="G51" s="36">
        <v>37</v>
      </c>
      <c r="H51" s="36">
        <v>0.5</v>
      </c>
      <c r="I51" s="95">
        <v>38</v>
      </c>
      <c r="J51" s="94">
        <v>0.5</v>
      </c>
      <c r="K51" s="35"/>
      <c r="L51" s="15"/>
      <c r="M51" s="95"/>
      <c r="N51" s="94"/>
      <c r="O51" s="95"/>
      <c r="P51" s="94"/>
      <c r="Q51" s="96">
        <v>1</v>
      </c>
    </row>
    <row r="52" spans="1:17" ht="13.95" customHeight="1" x14ac:dyDescent="0.3">
      <c r="A52" s="25">
        <v>49</v>
      </c>
      <c r="B52" s="45" t="s">
        <v>63</v>
      </c>
      <c r="C52" s="129">
        <v>40495</v>
      </c>
      <c r="D52" s="50" t="s">
        <v>18</v>
      </c>
      <c r="E52" s="89">
        <v>39</v>
      </c>
      <c r="F52" s="93">
        <v>0.5</v>
      </c>
      <c r="G52" s="36"/>
      <c r="H52" s="36"/>
      <c r="I52" s="95">
        <v>39</v>
      </c>
      <c r="J52" s="94">
        <v>0.5</v>
      </c>
      <c r="K52" s="35"/>
      <c r="L52" s="14"/>
      <c r="M52" s="95"/>
      <c r="N52" s="94"/>
      <c r="O52" s="95"/>
      <c r="P52" s="94"/>
      <c r="Q52" s="96">
        <v>1</v>
      </c>
    </row>
    <row r="53" spans="1:17" ht="13.95" customHeight="1" x14ac:dyDescent="0.3">
      <c r="A53" s="25">
        <v>50</v>
      </c>
      <c r="B53" s="45" t="s">
        <v>64</v>
      </c>
      <c r="C53" s="129">
        <v>41113</v>
      </c>
      <c r="D53" s="50" t="s">
        <v>65</v>
      </c>
      <c r="E53" s="89">
        <v>40</v>
      </c>
      <c r="F53" s="93">
        <v>0.5</v>
      </c>
      <c r="G53" s="33"/>
      <c r="H53" s="33"/>
      <c r="I53" s="95">
        <v>41</v>
      </c>
      <c r="J53" s="94">
        <v>0.5</v>
      </c>
      <c r="K53" s="35"/>
      <c r="L53" s="15"/>
      <c r="M53" s="95"/>
      <c r="N53" s="94"/>
      <c r="O53" s="95"/>
      <c r="P53" s="94"/>
      <c r="Q53" s="96">
        <v>1</v>
      </c>
    </row>
    <row r="54" spans="1:17" ht="13.95" customHeight="1" x14ac:dyDescent="0.3">
      <c r="A54" s="25">
        <v>51</v>
      </c>
      <c r="B54" s="45" t="s">
        <v>90</v>
      </c>
      <c r="C54" s="129">
        <v>40537</v>
      </c>
      <c r="D54" s="50" t="s">
        <v>88</v>
      </c>
      <c r="E54" s="89"/>
      <c r="F54" s="93"/>
      <c r="G54" s="33">
        <v>53</v>
      </c>
      <c r="H54" s="33">
        <v>0.5</v>
      </c>
      <c r="I54" s="95">
        <v>44</v>
      </c>
      <c r="J54" s="94">
        <v>0.5</v>
      </c>
      <c r="K54" s="35"/>
      <c r="L54" s="15"/>
      <c r="M54" s="95"/>
      <c r="N54" s="94"/>
      <c r="O54" s="95"/>
      <c r="P54" s="94"/>
      <c r="Q54" s="96">
        <v>1</v>
      </c>
    </row>
    <row r="55" spans="1:17" ht="13.95" customHeight="1" x14ac:dyDescent="0.3">
      <c r="A55" s="25">
        <v>52</v>
      </c>
      <c r="B55" s="74" t="s">
        <v>67</v>
      </c>
      <c r="C55" s="131">
        <v>40500</v>
      </c>
      <c r="D55" s="79" t="s">
        <v>40</v>
      </c>
      <c r="E55" s="4">
        <v>42</v>
      </c>
      <c r="F55" s="5">
        <v>0.5</v>
      </c>
      <c r="G55" s="3">
        <v>50</v>
      </c>
      <c r="H55" s="2">
        <v>0.5</v>
      </c>
      <c r="I55" s="64">
        <v>46</v>
      </c>
      <c r="J55" s="5">
        <v>0.5</v>
      </c>
      <c r="K55" s="3"/>
      <c r="L55" s="2"/>
      <c r="M55" s="4"/>
      <c r="N55" s="5"/>
      <c r="O55" s="4"/>
      <c r="P55" s="5"/>
      <c r="Q55" s="64">
        <v>1</v>
      </c>
    </row>
    <row r="56" spans="1:17" ht="13.95" customHeight="1" x14ac:dyDescent="0.3">
      <c r="A56" s="25">
        <v>53</v>
      </c>
      <c r="B56" s="74" t="s">
        <v>94</v>
      </c>
      <c r="C56" s="131">
        <v>41118</v>
      </c>
      <c r="D56" s="79" t="s">
        <v>88</v>
      </c>
      <c r="E56" s="4"/>
      <c r="F56" s="5"/>
      <c r="G56" s="3">
        <v>58</v>
      </c>
      <c r="H56" s="2">
        <v>0.5</v>
      </c>
      <c r="I56" s="64">
        <v>49</v>
      </c>
      <c r="J56" s="5">
        <v>0.5</v>
      </c>
      <c r="K56" s="3"/>
      <c r="L56" s="2"/>
      <c r="M56" s="4"/>
      <c r="N56" s="5"/>
      <c r="O56" s="4"/>
      <c r="P56" s="5"/>
      <c r="Q56" s="64">
        <v>1</v>
      </c>
    </row>
    <row r="57" spans="1:17" ht="13.95" customHeight="1" x14ac:dyDescent="0.3">
      <c r="A57" s="25">
        <v>54</v>
      </c>
      <c r="B57" s="74" t="s">
        <v>85</v>
      </c>
      <c r="C57" s="131">
        <v>40926</v>
      </c>
      <c r="D57" s="79" t="s">
        <v>6</v>
      </c>
      <c r="E57" s="4"/>
      <c r="F57" s="5"/>
      <c r="G57" s="3">
        <v>45</v>
      </c>
      <c r="H57" s="2">
        <v>0.5</v>
      </c>
      <c r="I57" s="64">
        <v>50</v>
      </c>
      <c r="J57" s="5">
        <v>0.5</v>
      </c>
      <c r="K57" s="3"/>
      <c r="L57" s="2"/>
      <c r="M57" s="4"/>
      <c r="N57" s="5"/>
      <c r="O57" s="4"/>
      <c r="P57" s="5"/>
      <c r="Q57" s="64">
        <v>1</v>
      </c>
    </row>
    <row r="58" spans="1:17" ht="13.95" customHeight="1" x14ac:dyDescent="0.3">
      <c r="A58" s="25">
        <v>55</v>
      </c>
      <c r="B58" s="74" t="s">
        <v>76</v>
      </c>
      <c r="C58" s="131">
        <v>41076</v>
      </c>
      <c r="D58" s="79" t="s">
        <v>65</v>
      </c>
      <c r="E58" s="4">
        <v>51</v>
      </c>
      <c r="F58" s="5">
        <v>0.5</v>
      </c>
      <c r="G58" s="3"/>
      <c r="H58" s="2"/>
      <c r="I58" s="64">
        <v>52</v>
      </c>
      <c r="J58" s="5">
        <v>0.5</v>
      </c>
      <c r="K58" s="3"/>
      <c r="L58" s="2"/>
      <c r="M58" s="4"/>
      <c r="N58" s="5"/>
      <c r="O58" s="4"/>
      <c r="P58" s="5"/>
      <c r="Q58" s="64">
        <v>1</v>
      </c>
    </row>
    <row r="59" spans="1:17" ht="13.95" customHeight="1" x14ac:dyDescent="0.3">
      <c r="A59" s="25">
        <v>56</v>
      </c>
      <c r="B59" s="74" t="s">
        <v>70</v>
      </c>
      <c r="C59" s="131">
        <v>40349</v>
      </c>
      <c r="D59" s="79" t="s">
        <v>65</v>
      </c>
      <c r="E59" s="4">
        <v>45</v>
      </c>
      <c r="F59" s="5">
        <v>0.5</v>
      </c>
      <c r="G59" s="3"/>
      <c r="H59" s="2"/>
      <c r="I59" s="64">
        <v>54</v>
      </c>
      <c r="J59" s="5">
        <v>0.5</v>
      </c>
      <c r="K59" s="3"/>
      <c r="L59" s="2"/>
      <c r="M59" s="4"/>
      <c r="N59" s="5"/>
      <c r="O59" s="4"/>
      <c r="P59" s="5"/>
      <c r="Q59" s="64">
        <v>1</v>
      </c>
    </row>
    <row r="60" spans="1:17" ht="13.95" customHeight="1" x14ac:dyDescent="0.3">
      <c r="A60" s="25">
        <v>57</v>
      </c>
      <c r="B60" s="74" t="s">
        <v>80</v>
      </c>
      <c r="C60" s="131">
        <v>40970</v>
      </c>
      <c r="D60" s="79" t="s">
        <v>5</v>
      </c>
      <c r="E60" s="4"/>
      <c r="F60" s="5"/>
      <c r="G60" s="3">
        <v>34</v>
      </c>
      <c r="H60" s="2">
        <v>1</v>
      </c>
      <c r="I60" s="64"/>
      <c r="J60" s="5"/>
      <c r="K60" s="3"/>
      <c r="L60" s="2"/>
      <c r="M60" s="4"/>
      <c r="N60" s="5"/>
      <c r="O60" s="4"/>
      <c r="P60" s="5"/>
      <c r="Q60" s="64">
        <v>1</v>
      </c>
    </row>
    <row r="61" spans="1:17" ht="13.95" customHeight="1" x14ac:dyDescent="0.3">
      <c r="A61" s="25">
        <v>58</v>
      </c>
      <c r="B61" s="74" t="s">
        <v>62</v>
      </c>
      <c r="C61" s="131">
        <v>40653</v>
      </c>
      <c r="D61" s="79" t="s">
        <v>6</v>
      </c>
      <c r="E61" s="4">
        <v>38</v>
      </c>
      <c r="F61" s="5">
        <v>0.5</v>
      </c>
      <c r="G61" s="3">
        <v>46</v>
      </c>
      <c r="H61" s="2">
        <v>0.5</v>
      </c>
      <c r="I61" s="64"/>
      <c r="J61" s="5"/>
      <c r="K61" s="3"/>
      <c r="L61" s="2"/>
      <c r="M61" s="4"/>
      <c r="N61" s="5"/>
      <c r="O61" s="4"/>
      <c r="P61" s="5"/>
      <c r="Q61" s="64">
        <v>1</v>
      </c>
    </row>
    <row r="62" spans="1:17" ht="13.95" customHeight="1" x14ac:dyDescent="0.3">
      <c r="A62" s="25">
        <v>59</v>
      </c>
      <c r="B62" s="74" t="s">
        <v>68</v>
      </c>
      <c r="C62" s="131">
        <v>40414</v>
      </c>
      <c r="D62" s="79" t="s">
        <v>8</v>
      </c>
      <c r="E62" s="4">
        <v>43</v>
      </c>
      <c r="F62" s="5">
        <v>0.5</v>
      </c>
      <c r="G62" s="3">
        <v>48</v>
      </c>
      <c r="H62" s="2">
        <v>0.5</v>
      </c>
      <c r="I62" s="64"/>
      <c r="J62" s="5"/>
      <c r="K62" s="3"/>
      <c r="L62" s="2"/>
      <c r="M62" s="4"/>
      <c r="N62" s="5"/>
      <c r="O62" s="4"/>
      <c r="P62" s="5"/>
      <c r="Q62" s="64">
        <v>1</v>
      </c>
    </row>
    <row r="63" spans="1:17" ht="13.95" customHeight="1" x14ac:dyDescent="0.3">
      <c r="A63" s="25">
        <v>60</v>
      </c>
      <c r="B63" s="74" t="s">
        <v>71</v>
      </c>
      <c r="C63" s="131">
        <v>40243</v>
      </c>
      <c r="D63" s="79" t="s">
        <v>40</v>
      </c>
      <c r="E63" s="4">
        <v>46</v>
      </c>
      <c r="F63" s="5">
        <v>0.5</v>
      </c>
      <c r="G63" s="3">
        <v>49</v>
      </c>
      <c r="H63" s="2">
        <v>0.5</v>
      </c>
      <c r="I63" s="64"/>
      <c r="J63" s="5"/>
      <c r="K63" s="3"/>
      <c r="L63" s="2"/>
      <c r="M63" s="4"/>
      <c r="N63" s="5"/>
      <c r="O63" s="4"/>
      <c r="P63" s="5"/>
      <c r="Q63" s="64">
        <v>1</v>
      </c>
    </row>
    <row r="64" spans="1:17" ht="13.95" customHeight="1" x14ac:dyDescent="0.3">
      <c r="A64" s="25">
        <v>61</v>
      </c>
      <c r="B64" s="74" t="s">
        <v>74</v>
      </c>
      <c r="C64" s="131">
        <v>40284</v>
      </c>
      <c r="D64" s="79" t="s">
        <v>13</v>
      </c>
      <c r="E64" s="4">
        <v>49</v>
      </c>
      <c r="F64" s="5">
        <v>0.5</v>
      </c>
      <c r="G64" s="3">
        <v>56</v>
      </c>
      <c r="H64" s="2">
        <v>0.5</v>
      </c>
      <c r="I64" s="64"/>
      <c r="J64" s="5"/>
      <c r="K64" s="3"/>
      <c r="L64" s="2"/>
      <c r="M64" s="4"/>
      <c r="N64" s="5"/>
      <c r="O64" s="4"/>
      <c r="P64" s="5"/>
      <c r="Q64" s="64">
        <v>1</v>
      </c>
    </row>
    <row r="65" spans="1:17" ht="13.95" customHeight="1" x14ac:dyDescent="0.3">
      <c r="A65" s="25">
        <v>62</v>
      </c>
      <c r="B65" s="74" t="s">
        <v>98</v>
      </c>
      <c r="C65" s="132">
        <v>2012</v>
      </c>
      <c r="D65" s="79" t="s">
        <v>99</v>
      </c>
      <c r="E65" s="4"/>
      <c r="F65" s="5"/>
      <c r="G65" s="3"/>
      <c r="H65" s="2"/>
      <c r="I65" s="64">
        <v>40</v>
      </c>
      <c r="J65" s="5">
        <v>0.5</v>
      </c>
      <c r="K65" s="3"/>
      <c r="L65" s="2"/>
      <c r="M65" s="4"/>
      <c r="N65" s="5"/>
      <c r="O65" s="4"/>
      <c r="P65" s="5"/>
      <c r="Q65" s="64">
        <v>0.5</v>
      </c>
    </row>
    <row r="66" spans="1:17" ht="13.95" customHeight="1" x14ac:dyDescent="0.3">
      <c r="A66" s="25">
        <v>63</v>
      </c>
      <c r="B66" s="74" t="s">
        <v>101</v>
      </c>
      <c r="C66" s="132">
        <v>2011</v>
      </c>
      <c r="D66" s="79" t="s">
        <v>19</v>
      </c>
      <c r="E66" s="4"/>
      <c r="F66" s="5"/>
      <c r="G66" s="3"/>
      <c r="H66" s="2"/>
      <c r="I66" s="64">
        <v>45</v>
      </c>
      <c r="J66" s="5">
        <v>0.5</v>
      </c>
      <c r="K66" s="3"/>
      <c r="L66" s="2"/>
      <c r="M66" s="4"/>
      <c r="N66" s="5"/>
      <c r="O66" s="4"/>
      <c r="P66" s="5"/>
      <c r="Q66" s="64">
        <v>0.5</v>
      </c>
    </row>
    <row r="67" spans="1:17" ht="13.95" customHeight="1" x14ac:dyDescent="0.3">
      <c r="A67" s="25">
        <v>64</v>
      </c>
      <c r="B67" s="74" t="s">
        <v>100</v>
      </c>
      <c r="C67" s="132">
        <v>2011</v>
      </c>
      <c r="D67" s="79" t="s">
        <v>9</v>
      </c>
      <c r="E67" s="4"/>
      <c r="F67" s="5"/>
      <c r="G67" s="3"/>
      <c r="H67" s="2"/>
      <c r="I67" s="64">
        <v>48</v>
      </c>
      <c r="J67" s="5">
        <v>0.5</v>
      </c>
      <c r="K67" s="3"/>
      <c r="L67" s="2"/>
      <c r="M67" s="4"/>
      <c r="N67" s="5"/>
      <c r="O67" s="4"/>
      <c r="P67" s="5"/>
      <c r="Q67" s="64">
        <v>0.5</v>
      </c>
    </row>
    <row r="68" spans="1:17" ht="13.95" customHeight="1" x14ac:dyDescent="0.3">
      <c r="A68" s="25">
        <v>65</v>
      </c>
      <c r="B68" s="74" t="s">
        <v>103</v>
      </c>
      <c r="C68" s="132">
        <v>2011</v>
      </c>
      <c r="D68" s="79" t="s">
        <v>19</v>
      </c>
      <c r="E68" s="4"/>
      <c r="F68" s="5"/>
      <c r="G68" s="3"/>
      <c r="H68" s="2"/>
      <c r="I68" s="64">
        <v>51</v>
      </c>
      <c r="J68" s="5">
        <v>0.5</v>
      </c>
      <c r="K68" s="3"/>
      <c r="L68" s="2"/>
      <c r="M68" s="4"/>
      <c r="N68" s="5"/>
      <c r="O68" s="4"/>
      <c r="P68" s="5"/>
      <c r="Q68" s="64">
        <v>0.5</v>
      </c>
    </row>
    <row r="69" spans="1:17" ht="13.95" customHeight="1" x14ac:dyDescent="0.3">
      <c r="A69" s="25">
        <v>66</v>
      </c>
      <c r="B69" s="74" t="s">
        <v>102</v>
      </c>
      <c r="C69" s="132">
        <v>2010</v>
      </c>
      <c r="D69" s="79" t="s">
        <v>82</v>
      </c>
      <c r="E69" s="4"/>
      <c r="F69" s="5"/>
      <c r="G69" s="3"/>
      <c r="H69" s="2"/>
      <c r="I69" s="64">
        <v>53</v>
      </c>
      <c r="J69" s="5">
        <v>0.5</v>
      </c>
      <c r="K69" s="3"/>
      <c r="L69" s="2"/>
      <c r="M69" s="4"/>
      <c r="N69" s="5"/>
      <c r="O69" s="4"/>
      <c r="P69" s="5"/>
      <c r="Q69" s="64">
        <v>0.5</v>
      </c>
    </row>
    <row r="70" spans="1:17" ht="13.95" customHeight="1" x14ac:dyDescent="0.3">
      <c r="A70" s="25">
        <v>67</v>
      </c>
      <c r="B70" s="74" t="s">
        <v>83</v>
      </c>
      <c r="C70" s="131">
        <v>40801</v>
      </c>
      <c r="D70" s="79" t="s">
        <v>7</v>
      </c>
      <c r="E70" s="4"/>
      <c r="F70" s="5"/>
      <c r="G70" s="3">
        <v>38</v>
      </c>
      <c r="H70" s="2">
        <v>0.5</v>
      </c>
      <c r="I70" s="64"/>
      <c r="J70" s="5"/>
      <c r="K70" s="3"/>
      <c r="L70" s="2"/>
      <c r="M70" s="4"/>
      <c r="N70" s="5"/>
      <c r="O70" s="4"/>
      <c r="P70" s="5"/>
      <c r="Q70" s="64">
        <v>0.5</v>
      </c>
    </row>
    <row r="71" spans="1:17" ht="13.95" customHeight="1" x14ac:dyDescent="0.3">
      <c r="A71" s="25">
        <v>68</v>
      </c>
      <c r="B71" s="74" t="s">
        <v>86</v>
      </c>
      <c r="C71" s="131">
        <v>41094</v>
      </c>
      <c r="D71" s="79" t="s">
        <v>11</v>
      </c>
      <c r="E71" s="4"/>
      <c r="F71" s="5"/>
      <c r="G71" s="3">
        <v>47</v>
      </c>
      <c r="H71" s="2">
        <v>0.5</v>
      </c>
      <c r="I71" s="64"/>
      <c r="J71" s="5"/>
      <c r="K71" s="3"/>
      <c r="L71" s="2"/>
      <c r="M71" s="4"/>
      <c r="N71" s="5"/>
      <c r="O71" s="4"/>
      <c r="P71" s="5"/>
      <c r="Q71" s="64">
        <v>0.5</v>
      </c>
    </row>
    <row r="72" spans="1:17" ht="13.95" customHeight="1" x14ac:dyDescent="0.3">
      <c r="A72" s="25">
        <v>69</v>
      </c>
      <c r="B72" s="74" t="s">
        <v>87</v>
      </c>
      <c r="C72" s="131">
        <v>40534</v>
      </c>
      <c r="D72" s="79" t="s">
        <v>88</v>
      </c>
      <c r="E72" s="4"/>
      <c r="F72" s="5"/>
      <c r="G72" s="3">
        <v>51</v>
      </c>
      <c r="H72" s="2">
        <v>0.5</v>
      </c>
      <c r="I72" s="64"/>
      <c r="J72" s="5"/>
      <c r="K72" s="3"/>
      <c r="L72" s="2"/>
      <c r="M72" s="4"/>
      <c r="N72" s="5"/>
      <c r="O72" s="4"/>
      <c r="P72" s="5"/>
      <c r="Q72" s="64">
        <v>0.5</v>
      </c>
    </row>
    <row r="73" spans="1:17" ht="13.95" customHeight="1" x14ac:dyDescent="0.3">
      <c r="A73" s="25">
        <v>70</v>
      </c>
      <c r="B73" s="74" t="s">
        <v>89</v>
      </c>
      <c r="C73" s="131">
        <v>40217</v>
      </c>
      <c r="D73" s="79" t="s">
        <v>93</v>
      </c>
      <c r="E73" s="4"/>
      <c r="F73" s="5"/>
      <c r="G73" s="3">
        <v>52</v>
      </c>
      <c r="H73" s="2">
        <v>0.5</v>
      </c>
      <c r="I73" s="64"/>
      <c r="J73" s="5"/>
      <c r="K73" s="3"/>
      <c r="L73" s="2"/>
      <c r="M73" s="4"/>
      <c r="N73" s="5"/>
      <c r="O73" s="4"/>
      <c r="P73" s="5"/>
      <c r="Q73" s="64">
        <v>0.5</v>
      </c>
    </row>
    <row r="74" spans="1:17" ht="13.95" customHeight="1" x14ac:dyDescent="0.3">
      <c r="A74" s="25">
        <v>71</v>
      </c>
      <c r="B74" s="74" t="s">
        <v>91</v>
      </c>
      <c r="C74" s="131">
        <v>40720</v>
      </c>
      <c r="D74" s="79" t="s">
        <v>93</v>
      </c>
      <c r="E74" s="4"/>
      <c r="F74" s="5"/>
      <c r="G74" s="3">
        <v>55</v>
      </c>
      <c r="H74" s="2">
        <v>0.5</v>
      </c>
      <c r="I74" s="64"/>
      <c r="J74" s="5"/>
      <c r="K74" s="3"/>
      <c r="L74" s="2"/>
      <c r="M74" s="4"/>
      <c r="N74" s="5"/>
      <c r="O74" s="4"/>
      <c r="P74" s="5"/>
      <c r="Q74" s="64">
        <v>0.5</v>
      </c>
    </row>
    <row r="75" spans="1:17" ht="13.95" customHeight="1" x14ac:dyDescent="0.3">
      <c r="A75" s="25">
        <v>72</v>
      </c>
      <c r="B75" s="74" t="s">
        <v>92</v>
      </c>
      <c r="C75" s="131">
        <v>41334</v>
      </c>
      <c r="D75" s="79" t="s">
        <v>93</v>
      </c>
      <c r="E75" s="4"/>
      <c r="F75" s="5"/>
      <c r="G75" s="3">
        <v>57</v>
      </c>
      <c r="H75" s="2">
        <v>0.5</v>
      </c>
      <c r="I75" s="64"/>
      <c r="J75" s="5"/>
      <c r="K75" s="3"/>
      <c r="L75" s="2"/>
      <c r="M75" s="4"/>
      <c r="N75" s="5"/>
      <c r="O75" s="4"/>
      <c r="P75" s="5"/>
      <c r="Q75" s="64">
        <v>0.5</v>
      </c>
    </row>
    <row r="76" spans="1:17" ht="13.95" customHeight="1" x14ac:dyDescent="0.3">
      <c r="A76" s="25">
        <v>73</v>
      </c>
      <c r="B76" s="74" t="s">
        <v>61</v>
      </c>
      <c r="C76" s="131">
        <v>40731</v>
      </c>
      <c r="D76" s="79" t="s">
        <v>7</v>
      </c>
      <c r="E76" s="4">
        <v>37</v>
      </c>
      <c r="F76" s="5">
        <v>0.5</v>
      </c>
      <c r="G76" s="3"/>
      <c r="H76" s="2"/>
      <c r="I76" s="64"/>
      <c r="J76" s="5"/>
      <c r="K76" s="3"/>
      <c r="L76" s="2"/>
      <c r="M76" s="4"/>
      <c r="N76" s="5"/>
      <c r="O76" s="4"/>
      <c r="P76" s="5"/>
      <c r="Q76" s="64">
        <v>0.5</v>
      </c>
    </row>
    <row r="77" spans="1:17" ht="13.95" customHeight="1" x14ac:dyDescent="0.3">
      <c r="A77" s="25">
        <v>74</v>
      </c>
      <c r="B77" s="74" t="s">
        <v>66</v>
      </c>
      <c r="C77" s="131">
        <v>40305</v>
      </c>
      <c r="D77" s="79" t="s">
        <v>17</v>
      </c>
      <c r="E77" s="4">
        <v>41</v>
      </c>
      <c r="F77" s="5">
        <v>0.5</v>
      </c>
      <c r="G77" s="3"/>
      <c r="H77" s="2"/>
      <c r="I77" s="64"/>
      <c r="J77" s="5"/>
      <c r="K77" s="3"/>
      <c r="L77" s="10"/>
      <c r="M77" s="3"/>
      <c r="N77" s="10"/>
      <c r="O77" s="3"/>
      <c r="P77" s="2"/>
      <c r="Q77" s="65">
        <v>0.5</v>
      </c>
    </row>
    <row r="78" spans="1:17" ht="13.95" customHeight="1" x14ac:dyDescent="0.3">
      <c r="A78" s="25">
        <v>75</v>
      </c>
      <c r="B78" s="74" t="s">
        <v>72</v>
      </c>
      <c r="C78" s="131">
        <v>40517</v>
      </c>
      <c r="D78" s="79" t="s">
        <v>17</v>
      </c>
      <c r="E78" s="4">
        <v>47</v>
      </c>
      <c r="F78" s="5">
        <v>0.5</v>
      </c>
      <c r="G78" s="3"/>
      <c r="H78" s="2"/>
      <c r="I78" s="64"/>
      <c r="J78" s="5"/>
      <c r="K78" s="3"/>
      <c r="L78" s="10"/>
      <c r="M78" s="3"/>
      <c r="N78" s="10"/>
      <c r="O78" s="3"/>
      <c r="P78" s="2"/>
      <c r="Q78" s="65">
        <v>0.5</v>
      </c>
    </row>
    <row r="79" spans="1:17" ht="13.95" customHeight="1" x14ac:dyDescent="0.3">
      <c r="A79" s="108">
        <v>76</v>
      </c>
      <c r="B79" s="74" t="s">
        <v>73</v>
      </c>
      <c r="C79" s="131">
        <v>40738</v>
      </c>
      <c r="D79" s="79" t="s">
        <v>6</v>
      </c>
      <c r="E79" s="4">
        <v>48</v>
      </c>
      <c r="F79" s="5">
        <v>0.5</v>
      </c>
      <c r="G79" s="3"/>
      <c r="H79" s="2"/>
      <c r="I79" s="64"/>
      <c r="J79" s="5"/>
      <c r="K79" s="3"/>
      <c r="L79" s="10"/>
      <c r="M79" s="3"/>
      <c r="N79" s="10"/>
      <c r="O79" s="3"/>
      <c r="P79" s="2"/>
      <c r="Q79" s="65">
        <v>0.5</v>
      </c>
    </row>
    <row r="80" spans="1:17" ht="13.95" customHeight="1" x14ac:dyDescent="0.3">
      <c r="A80" s="1"/>
      <c r="B80" s="74"/>
      <c r="C80" s="84"/>
      <c r="D80" s="79"/>
      <c r="E80" s="4"/>
      <c r="F80" s="5"/>
      <c r="G80" s="3"/>
      <c r="H80" s="2"/>
      <c r="I80" s="65"/>
      <c r="J80" s="5"/>
      <c r="K80" s="3"/>
      <c r="L80" s="10"/>
      <c r="M80" s="3"/>
      <c r="N80" s="10"/>
      <c r="O80" s="3"/>
      <c r="P80" s="2"/>
      <c r="Q80" s="65"/>
    </row>
    <row r="81" spans="1:17" ht="13.95" customHeight="1" x14ac:dyDescent="0.3">
      <c r="A81" s="1"/>
      <c r="B81" s="74"/>
      <c r="C81" s="84"/>
      <c r="D81" s="74"/>
      <c r="E81" s="4"/>
      <c r="F81" s="5"/>
      <c r="G81" s="3"/>
      <c r="H81" s="2"/>
      <c r="I81" s="65"/>
      <c r="J81" s="1"/>
      <c r="K81" s="3"/>
      <c r="L81" s="10"/>
      <c r="M81" s="3"/>
      <c r="N81" s="10"/>
      <c r="O81" s="3"/>
      <c r="P81" s="2"/>
      <c r="Q81" s="65"/>
    </row>
    <row r="82" spans="1:17" ht="13.95" customHeight="1" x14ac:dyDescent="0.3">
      <c r="A82" s="1"/>
      <c r="B82" s="74"/>
      <c r="C82" s="84"/>
      <c r="D82" s="74"/>
      <c r="E82" s="4"/>
      <c r="F82" s="5"/>
      <c r="G82" s="3"/>
      <c r="H82" s="2"/>
      <c r="I82" s="65"/>
      <c r="J82" s="1"/>
      <c r="K82" s="3"/>
      <c r="L82" s="10"/>
      <c r="M82" s="3"/>
      <c r="N82" s="10"/>
      <c r="O82" s="3"/>
      <c r="P82" s="2"/>
      <c r="Q82" s="65"/>
    </row>
    <row r="83" spans="1:17" x14ac:dyDescent="0.3">
      <c r="A83" s="1"/>
      <c r="B83" s="74"/>
      <c r="C83" s="84"/>
      <c r="D83" s="74"/>
      <c r="E83" s="4"/>
      <c r="F83" s="5"/>
      <c r="G83" s="3"/>
      <c r="H83" s="2"/>
      <c r="I83" s="65"/>
      <c r="J83" s="1"/>
      <c r="K83" s="3"/>
      <c r="L83" s="10"/>
      <c r="M83" s="3"/>
      <c r="N83" s="10"/>
      <c r="O83" s="3"/>
      <c r="P83" s="2"/>
      <c r="Q83" s="65"/>
    </row>
    <row r="84" spans="1:17" x14ac:dyDescent="0.3">
      <c r="A84" s="1"/>
      <c r="B84" s="74"/>
      <c r="C84" s="84"/>
      <c r="D84" s="74"/>
      <c r="E84" s="4"/>
      <c r="F84" s="5"/>
      <c r="G84" s="3"/>
      <c r="H84" s="2"/>
      <c r="I84" s="65"/>
      <c r="J84" s="1"/>
      <c r="K84" s="3"/>
      <c r="L84" s="10"/>
      <c r="M84" s="3"/>
      <c r="N84" s="10"/>
      <c r="O84" s="3"/>
      <c r="P84" s="2"/>
      <c r="Q84" s="65"/>
    </row>
    <row r="85" spans="1:17" x14ac:dyDescent="0.3">
      <c r="A85" s="1"/>
      <c r="B85" s="74"/>
      <c r="C85" s="84"/>
      <c r="D85" s="74"/>
      <c r="E85" s="4"/>
      <c r="F85" s="5"/>
      <c r="G85" s="3"/>
      <c r="H85" s="2"/>
      <c r="I85" s="65"/>
      <c r="J85" s="1"/>
      <c r="K85" s="1"/>
      <c r="L85" s="10"/>
      <c r="M85" s="3"/>
      <c r="N85" s="10"/>
      <c r="O85" s="3"/>
      <c r="P85" s="2"/>
      <c r="Q85" s="65"/>
    </row>
    <row r="86" spans="1:17" x14ac:dyDescent="0.3">
      <c r="H86" s="2"/>
    </row>
  </sheetData>
  <sortState xmlns:xlrd2="http://schemas.microsoft.com/office/spreadsheetml/2017/richdata2" ref="B4:Q80">
    <sortCondition ref="K4:K80"/>
  </sortState>
  <mergeCells count="12">
    <mergeCell ref="A1:Q1"/>
    <mergeCell ref="A2:A3"/>
    <mergeCell ref="B2:B3"/>
    <mergeCell ref="C2:C3"/>
    <mergeCell ref="D2:D3"/>
    <mergeCell ref="O2:P2"/>
    <mergeCell ref="M2:N2"/>
    <mergeCell ref="K2:L2"/>
    <mergeCell ref="E2:F2"/>
    <mergeCell ref="G2:H2"/>
    <mergeCell ref="I2:J2"/>
    <mergeCell ref="Q2:Q3"/>
  </mergeCells>
  <conditionalFormatting sqref="B4:B32">
    <cfRule type="duplicateValues" dxfId="12" priority="1"/>
  </conditionalFormatting>
  <conditionalFormatting sqref="B4:B39">
    <cfRule type="duplicateValues" dxfId="11" priority="2"/>
    <cfRule type="duplicateValues" dxfId="10" priority="3"/>
  </conditionalFormatting>
  <pageMargins left="0.25" right="0.25" top="0.75" bottom="0.75" header="0.3" footer="0.3"/>
  <pageSetup paperSize="9" scale="80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88"/>
  <sheetViews>
    <sheetView zoomScale="60" zoomScaleNormal="60" workbookViewId="0">
      <selection activeCell="C4" sqref="C4:C79"/>
    </sheetView>
  </sheetViews>
  <sheetFormatPr defaultColWidth="8.88671875" defaultRowHeight="13.8" x14ac:dyDescent="0.3"/>
  <cols>
    <col min="1" max="1" width="6.5546875" style="22" customWidth="1"/>
    <col min="2" max="2" width="37.44140625" style="45" customWidth="1"/>
    <col min="3" max="3" width="8.88671875" style="49"/>
    <col min="4" max="4" width="33.33203125" style="45" customWidth="1"/>
    <col min="5" max="5" width="8.88671875" style="22" customWidth="1"/>
    <col min="6" max="8" width="8.88671875" style="31" customWidth="1"/>
    <col min="9" max="9" width="9.5546875" style="22" customWidth="1"/>
    <col min="10" max="10" width="8.88671875" style="22" customWidth="1"/>
    <col min="11" max="11" width="12.44140625" style="22" customWidth="1"/>
    <col min="12" max="16" width="8.88671875" style="22" customWidth="1"/>
    <col min="17" max="17" width="8.88671875" style="22"/>
    <col min="18" max="20" width="8.88671875" style="16"/>
    <col min="21" max="21" width="8.88671875" style="16" customWidth="1"/>
    <col min="22" max="16384" width="8.88671875" style="16"/>
  </cols>
  <sheetData>
    <row r="1" spans="1:37" ht="14.4" thickBot="1" x14ac:dyDescent="0.35">
      <c r="A1" s="110" t="s">
        <v>77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1"/>
      <c r="N1" s="111"/>
      <c r="O1" s="111"/>
      <c r="P1" s="111"/>
      <c r="Q1" s="111"/>
    </row>
    <row r="2" spans="1:37" ht="35.4" customHeight="1" thickBot="1" x14ac:dyDescent="0.35">
      <c r="A2" s="122" t="s">
        <v>0</v>
      </c>
      <c r="B2" s="123" t="s">
        <v>14</v>
      </c>
      <c r="C2" s="124" t="s">
        <v>1</v>
      </c>
      <c r="D2" s="122" t="s">
        <v>2</v>
      </c>
      <c r="E2" s="122" t="s">
        <v>22</v>
      </c>
      <c r="F2" s="122"/>
      <c r="G2" s="116" t="s">
        <v>20</v>
      </c>
      <c r="H2" s="117"/>
      <c r="I2" s="122" t="s">
        <v>23</v>
      </c>
      <c r="J2" s="122"/>
      <c r="K2" s="112" t="s">
        <v>21</v>
      </c>
      <c r="L2" s="122"/>
      <c r="M2" s="116" t="s">
        <v>16</v>
      </c>
      <c r="N2" s="117"/>
      <c r="O2" s="116" t="s">
        <v>15</v>
      </c>
      <c r="P2" s="117"/>
      <c r="Q2" s="120" t="s">
        <v>3</v>
      </c>
    </row>
    <row r="3" spans="1:37" ht="20.399999999999999" customHeight="1" thickBot="1" x14ac:dyDescent="0.35">
      <c r="A3" s="122"/>
      <c r="B3" s="123"/>
      <c r="C3" s="124"/>
      <c r="D3" s="122"/>
      <c r="E3" s="17" t="s">
        <v>0</v>
      </c>
      <c r="F3" s="17" t="s">
        <v>4</v>
      </c>
      <c r="G3" s="17" t="s">
        <v>0</v>
      </c>
      <c r="H3" s="17" t="s">
        <v>4</v>
      </c>
      <c r="I3" s="17" t="s">
        <v>0</v>
      </c>
      <c r="J3" s="18" t="s">
        <v>4</v>
      </c>
      <c r="K3" s="17" t="s">
        <v>0</v>
      </c>
      <c r="L3" s="19" t="s">
        <v>4</v>
      </c>
      <c r="M3" s="17" t="s">
        <v>0</v>
      </c>
      <c r="N3" s="17" t="s">
        <v>4</v>
      </c>
      <c r="O3" s="17" t="s">
        <v>0</v>
      </c>
      <c r="P3" s="17" t="s">
        <v>4</v>
      </c>
      <c r="Q3" s="121"/>
      <c r="U3" s="20">
        <v>1</v>
      </c>
      <c r="V3" s="20">
        <v>2</v>
      </c>
      <c r="W3" s="20">
        <v>3</v>
      </c>
      <c r="X3" s="20">
        <v>4</v>
      </c>
      <c r="Y3" s="20">
        <v>5</v>
      </c>
      <c r="Z3" s="20">
        <v>6</v>
      </c>
      <c r="AC3" s="21"/>
      <c r="AD3" s="21">
        <v>2</v>
      </c>
      <c r="AE3" s="21">
        <v>1.5</v>
      </c>
      <c r="AF3" s="21">
        <v>1.25</v>
      </c>
      <c r="AG3" s="21">
        <v>1</v>
      </c>
      <c r="AH3" s="21">
        <v>1.2</v>
      </c>
      <c r="AI3" s="21">
        <v>0.75</v>
      </c>
      <c r="AJ3" s="21">
        <v>0.5</v>
      </c>
      <c r="AK3" s="22">
        <v>1.1000000000000001</v>
      </c>
    </row>
    <row r="4" spans="1:37" ht="15.6" x14ac:dyDescent="0.3">
      <c r="A4" s="23">
        <v>1</v>
      </c>
      <c r="B4" s="46" t="s">
        <v>24</v>
      </c>
      <c r="C4" s="80">
        <v>40382</v>
      </c>
      <c r="D4" s="46" t="s">
        <v>10</v>
      </c>
      <c r="E4" s="23">
        <v>1</v>
      </c>
      <c r="F4" s="22">
        <v>40</v>
      </c>
      <c r="G4" s="51"/>
      <c r="H4" s="25"/>
      <c r="I4" s="103">
        <v>1</v>
      </c>
      <c r="J4" s="22">
        <v>44</v>
      </c>
      <c r="K4" s="24">
        <v>1</v>
      </c>
      <c r="L4" s="22">
        <v>50</v>
      </c>
      <c r="M4" s="55">
        <v>4</v>
      </c>
      <c r="N4" s="106">
        <v>46.5</v>
      </c>
      <c r="O4" s="55"/>
      <c r="P4" s="55"/>
      <c r="Q4" s="54" cm="1">
        <f t="array" ref="Q4">SUM(LARGE(U4:W4,{1,2}))+X4+N4</f>
        <v>180.5</v>
      </c>
      <c r="U4" s="20">
        <f t="shared" ref="U4:U35" si="0">F4</f>
        <v>40</v>
      </c>
      <c r="V4" s="20">
        <f t="shared" ref="V4:V35" si="1">H4</f>
        <v>0</v>
      </c>
      <c r="W4" s="20">
        <f t="shared" ref="W4:W35" si="2">J4</f>
        <v>44</v>
      </c>
      <c r="X4" s="20">
        <f t="shared" ref="X4:X35" si="3">L4</f>
        <v>50</v>
      </c>
      <c r="Y4" s="20">
        <f>N4</f>
        <v>46.5</v>
      </c>
      <c r="Z4" s="20">
        <f>P4</f>
        <v>0</v>
      </c>
      <c r="AC4" s="22">
        <v>1</v>
      </c>
      <c r="AD4" s="22">
        <v>80</v>
      </c>
      <c r="AE4" s="22">
        <v>60</v>
      </c>
      <c r="AF4" s="22">
        <v>50</v>
      </c>
      <c r="AG4" s="22">
        <v>40</v>
      </c>
      <c r="AH4" s="22">
        <v>48</v>
      </c>
      <c r="AI4" s="22">
        <v>30</v>
      </c>
      <c r="AJ4" s="22">
        <v>20</v>
      </c>
      <c r="AK4" s="22">
        <v>44</v>
      </c>
    </row>
    <row r="5" spans="1:37" ht="15.6" x14ac:dyDescent="0.3">
      <c r="A5" s="25">
        <v>2</v>
      </c>
      <c r="B5" s="46" t="s">
        <v>25</v>
      </c>
      <c r="C5" s="80">
        <v>40459</v>
      </c>
      <c r="D5" s="46" t="s">
        <v>7</v>
      </c>
      <c r="E5" s="25">
        <v>2</v>
      </c>
      <c r="F5" s="22">
        <v>36</v>
      </c>
      <c r="G5" s="51">
        <v>3</v>
      </c>
      <c r="H5" s="22">
        <v>41.2</v>
      </c>
      <c r="I5" s="12">
        <v>5</v>
      </c>
      <c r="J5" s="22">
        <v>31.900000000000002</v>
      </c>
      <c r="K5" s="24">
        <v>3</v>
      </c>
      <c r="L5" s="22">
        <v>41.2</v>
      </c>
      <c r="M5" s="55">
        <v>14</v>
      </c>
      <c r="N5" s="53">
        <v>21.25</v>
      </c>
      <c r="O5" s="55"/>
      <c r="P5" s="55"/>
      <c r="Q5" s="54" cm="1">
        <f t="array" ref="Q5">SUM(LARGE(U5:W5,{1,2}))+X5+N5</f>
        <v>139.65</v>
      </c>
      <c r="U5" s="20">
        <f t="shared" si="0"/>
        <v>36</v>
      </c>
      <c r="V5" s="20">
        <f t="shared" si="1"/>
        <v>41.2</v>
      </c>
      <c r="W5" s="20">
        <f t="shared" si="2"/>
        <v>31.900000000000002</v>
      </c>
      <c r="X5" s="20">
        <f t="shared" si="3"/>
        <v>41.2</v>
      </c>
      <c r="Y5" s="20">
        <f t="shared" ref="Y5:Y68" si="4">N5</f>
        <v>21.25</v>
      </c>
      <c r="Z5" s="20">
        <f t="shared" ref="Z5:Z68" si="5">P5</f>
        <v>0</v>
      </c>
      <c r="AC5" s="22">
        <v>2</v>
      </c>
      <c r="AD5" s="22">
        <v>75</v>
      </c>
      <c r="AE5" s="22">
        <v>54</v>
      </c>
      <c r="AF5" s="22">
        <v>45</v>
      </c>
      <c r="AG5" s="22">
        <v>36</v>
      </c>
      <c r="AH5" s="22">
        <v>43.199999999999996</v>
      </c>
      <c r="AI5" s="22">
        <v>27</v>
      </c>
      <c r="AJ5" s="22">
        <v>17</v>
      </c>
      <c r="AK5" s="22">
        <v>39.6</v>
      </c>
    </row>
    <row r="6" spans="1:37" ht="15.6" x14ac:dyDescent="0.3">
      <c r="A6" s="25">
        <v>3</v>
      </c>
      <c r="B6" s="46" t="s">
        <v>26</v>
      </c>
      <c r="C6" s="80">
        <v>40773</v>
      </c>
      <c r="D6" s="46" t="s">
        <v>11</v>
      </c>
      <c r="E6" s="25">
        <v>3</v>
      </c>
      <c r="F6" s="22">
        <v>33</v>
      </c>
      <c r="G6" s="51">
        <v>5</v>
      </c>
      <c r="H6" s="22">
        <v>36.25</v>
      </c>
      <c r="I6" s="12">
        <v>4</v>
      </c>
      <c r="J6" s="22">
        <v>34.1</v>
      </c>
      <c r="K6" s="24">
        <v>4</v>
      </c>
      <c r="L6" s="22">
        <v>38.75</v>
      </c>
      <c r="M6" s="55">
        <v>12</v>
      </c>
      <c r="N6" s="106">
        <v>23.75</v>
      </c>
      <c r="O6" s="55"/>
      <c r="P6" s="55"/>
      <c r="Q6" s="54" cm="1">
        <f t="array" ref="Q6">SUM(LARGE(U6:W6,{1,2}))+X6+N6</f>
        <v>132.85</v>
      </c>
      <c r="U6" s="20">
        <f t="shared" si="0"/>
        <v>33</v>
      </c>
      <c r="V6" s="20">
        <f t="shared" si="1"/>
        <v>36.25</v>
      </c>
      <c r="W6" s="20">
        <f t="shared" si="2"/>
        <v>34.1</v>
      </c>
      <c r="X6" s="20">
        <f t="shared" si="3"/>
        <v>38.75</v>
      </c>
      <c r="Y6" s="20">
        <f t="shared" si="4"/>
        <v>23.75</v>
      </c>
      <c r="Z6" s="20">
        <f t="shared" si="5"/>
        <v>0</v>
      </c>
      <c r="AC6" s="22">
        <v>3</v>
      </c>
      <c r="AD6" s="22">
        <v>70</v>
      </c>
      <c r="AE6" s="22">
        <v>49.5</v>
      </c>
      <c r="AF6" s="22">
        <v>41.2</v>
      </c>
      <c r="AG6" s="22">
        <v>33</v>
      </c>
      <c r="AH6" s="22">
        <v>39.6</v>
      </c>
      <c r="AI6" s="22">
        <v>24.75</v>
      </c>
      <c r="AJ6" s="22">
        <v>15</v>
      </c>
      <c r="AK6" s="22">
        <v>36.300000000000004</v>
      </c>
    </row>
    <row r="7" spans="1:37" ht="15.6" x14ac:dyDescent="0.3">
      <c r="A7" s="25">
        <v>4</v>
      </c>
      <c r="B7" s="46" t="s">
        <v>29</v>
      </c>
      <c r="C7" s="81">
        <v>40690</v>
      </c>
      <c r="D7" s="46" t="s">
        <v>10</v>
      </c>
      <c r="E7" s="25">
        <v>6</v>
      </c>
      <c r="F7" s="22">
        <v>27</v>
      </c>
      <c r="G7" s="51">
        <v>4</v>
      </c>
      <c r="H7" s="22">
        <v>38.75</v>
      </c>
      <c r="I7" s="12">
        <v>3</v>
      </c>
      <c r="J7" s="22">
        <v>36.300000000000004</v>
      </c>
      <c r="K7" s="24">
        <v>2</v>
      </c>
      <c r="L7" s="22">
        <v>45</v>
      </c>
      <c r="M7" s="55" t="s">
        <v>107</v>
      </c>
      <c r="N7" s="25">
        <v>1.5</v>
      </c>
      <c r="O7" s="55"/>
      <c r="P7" s="55"/>
      <c r="Q7" s="54" cm="1">
        <f t="array" ref="Q7">SUM(LARGE(U7:W7,{1,2}))+X7+N7</f>
        <v>121.55000000000001</v>
      </c>
      <c r="U7" s="20">
        <f t="shared" si="0"/>
        <v>27</v>
      </c>
      <c r="V7" s="20">
        <f t="shared" si="1"/>
        <v>38.75</v>
      </c>
      <c r="W7" s="20">
        <f t="shared" si="2"/>
        <v>36.300000000000004</v>
      </c>
      <c r="X7" s="20">
        <f t="shared" si="3"/>
        <v>45</v>
      </c>
      <c r="Y7" s="20">
        <f t="shared" si="4"/>
        <v>1.5</v>
      </c>
      <c r="Z7" s="20">
        <f t="shared" si="5"/>
        <v>0</v>
      </c>
      <c r="AC7" s="22">
        <v>4</v>
      </c>
      <c r="AD7" s="22">
        <v>66</v>
      </c>
      <c r="AE7" s="22">
        <v>46.5</v>
      </c>
      <c r="AF7" s="22">
        <v>38.75</v>
      </c>
      <c r="AG7" s="22">
        <v>31</v>
      </c>
      <c r="AH7" s="22">
        <v>37.199999999999996</v>
      </c>
      <c r="AI7" s="22">
        <v>23.25</v>
      </c>
      <c r="AJ7" s="22">
        <v>13</v>
      </c>
      <c r="AK7" s="22">
        <v>34.1</v>
      </c>
    </row>
    <row r="8" spans="1:37" ht="15.6" x14ac:dyDescent="0.3">
      <c r="A8" s="25">
        <v>5</v>
      </c>
      <c r="B8" s="46" t="s">
        <v>30</v>
      </c>
      <c r="C8" s="81">
        <v>40562</v>
      </c>
      <c r="D8" s="46" t="s">
        <v>7</v>
      </c>
      <c r="E8" s="25">
        <v>7</v>
      </c>
      <c r="F8" s="22">
        <v>25</v>
      </c>
      <c r="G8" s="51">
        <v>1</v>
      </c>
      <c r="H8" s="22">
        <v>50</v>
      </c>
      <c r="I8" s="105">
        <v>2</v>
      </c>
      <c r="J8" s="22">
        <v>39.6</v>
      </c>
      <c r="K8" s="24">
        <v>14</v>
      </c>
      <c r="L8" s="22">
        <v>18.700000000000003</v>
      </c>
      <c r="M8" s="53"/>
      <c r="N8" s="53"/>
      <c r="O8" s="53"/>
      <c r="P8" s="53"/>
      <c r="Q8" s="54" cm="1">
        <f t="array" ref="Q8">SUM(LARGE(U8:W8,{1,2}))+X8+N8</f>
        <v>108.3</v>
      </c>
      <c r="U8" s="20">
        <f t="shared" si="0"/>
        <v>25</v>
      </c>
      <c r="V8" s="20">
        <f t="shared" si="1"/>
        <v>50</v>
      </c>
      <c r="W8" s="20">
        <f t="shared" si="2"/>
        <v>39.6</v>
      </c>
      <c r="X8" s="20">
        <f t="shared" si="3"/>
        <v>18.700000000000003</v>
      </c>
      <c r="Y8" s="20">
        <f t="shared" si="4"/>
        <v>0</v>
      </c>
      <c r="Z8" s="20">
        <f t="shared" si="5"/>
        <v>0</v>
      </c>
      <c r="AC8" s="22">
        <v>5</v>
      </c>
      <c r="AD8" s="22">
        <v>63</v>
      </c>
      <c r="AE8" s="22">
        <v>43.5</v>
      </c>
      <c r="AF8" s="22">
        <v>36.25</v>
      </c>
      <c r="AG8" s="22">
        <v>29</v>
      </c>
      <c r="AH8" s="22">
        <v>34.799999999999997</v>
      </c>
      <c r="AI8" s="22">
        <v>21.75</v>
      </c>
      <c r="AJ8" s="22">
        <v>11</v>
      </c>
      <c r="AK8" s="22">
        <v>31.900000000000002</v>
      </c>
    </row>
    <row r="9" spans="1:37" ht="15.6" x14ac:dyDescent="0.3">
      <c r="A9" s="25">
        <v>6</v>
      </c>
      <c r="B9" s="46" t="s">
        <v>33</v>
      </c>
      <c r="C9" s="80">
        <v>40247</v>
      </c>
      <c r="D9" s="46" t="s">
        <v>7</v>
      </c>
      <c r="E9" s="25">
        <v>10</v>
      </c>
      <c r="F9" s="22">
        <v>21</v>
      </c>
      <c r="G9" s="51">
        <v>2</v>
      </c>
      <c r="H9" s="22">
        <v>45</v>
      </c>
      <c r="I9" s="12">
        <v>10</v>
      </c>
      <c r="J9" s="22">
        <v>23.1</v>
      </c>
      <c r="K9" s="24">
        <v>18</v>
      </c>
      <c r="L9" s="22">
        <v>14.3</v>
      </c>
      <c r="M9" s="55"/>
      <c r="N9" s="55"/>
      <c r="O9" s="55"/>
      <c r="P9" s="55"/>
      <c r="Q9" s="54" cm="1">
        <f t="array" ref="Q9">SUM(LARGE(U9:W9,{1,2}))+X9+N9</f>
        <v>82.399999999999991</v>
      </c>
      <c r="U9" s="20">
        <f t="shared" si="0"/>
        <v>21</v>
      </c>
      <c r="V9" s="20">
        <f t="shared" si="1"/>
        <v>45</v>
      </c>
      <c r="W9" s="20">
        <f t="shared" si="2"/>
        <v>23.1</v>
      </c>
      <c r="X9" s="20">
        <f t="shared" si="3"/>
        <v>14.3</v>
      </c>
      <c r="Y9" s="20">
        <f t="shared" si="4"/>
        <v>0</v>
      </c>
      <c r="Z9" s="20">
        <f t="shared" si="5"/>
        <v>0</v>
      </c>
      <c r="AC9" s="22">
        <v>6</v>
      </c>
      <c r="AD9" s="22">
        <v>60</v>
      </c>
      <c r="AE9" s="22">
        <v>40.5</v>
      </c>
      <c r="AF9" s="22">
        <v>33.75</v>
      </c>
      <c r="AG9" s="22">
        <v>27</v>
      </c>
      <c r="AH9" s="22">
        <v>32.4</v>
      </c>
      <c r="AI9" s="22">
        <v>20.25</v>
      </c>
      <c r="AJ9" s="22">
        <v>10</v>
      </c>
      <c r="AK9" s="22">
        <v>29.700000000000003</v>
      </c>
    </row>
    <row r="10" spans="1:37" ht="15.6" x14ac:dyDescent="0.3">
      <c r="A10" s="25">
        <v>7</v>
      </c>
      <c r="B10" s="46" t="s">
        <v>32</v>
      </c>
      <c r="C10" s="80">
        <v>40750</v>
      </c>
      <c r="D10" s="46" t="s">
        <v>10</v>
      </c>
      <c r="E10" s="25">
        <v>9</v>
      </c>
      <c r="F10" s="22">
        <v>22</v>
      </c>
      <c r="G10" s="51">
        <v>13</v>
      </c>
      <c r="H10" s="22">
        <v>19.8</v>
      </c>
      <c r="I10" s="12">
        <v>6</v>
      </c>
      <c r="J10" s="22">
        <v>29.700000000000003</v>
      </c>
      <c r="K10" s="24">
        <v>9</v>
      </c>
      <c r="L10" s="22">
        <v>24.200000000000003</v>
      </c>
      <c r="M10" s="55"/>
      <c r="N10" s="55"/>
      <c r="O10" s="55"/>
      <c r="P10" s="55"/>
      <c r="Q10" s="54" cm="1">
        <f t="array" ref="Q10">SUM(LARGE(U10:W10,{1,2}))+X10+N10</f>
        <v>75.900000000000006</v>
      </c>
      <c r="U10" s="20">
        <f t="shared" si="0"/>
        <v>22</v>
      </c>
      <c r="V10" s="20">
        <f t="shared" si="1"/>
        <v>19.8</v>
      </c>
      <c r="W10" s="20">
        <f t="shared" si="2"/>
        <v>29.700000000000003</v>
      </c>
      <c r="X10" s="20">
        <f t="shared" si="3"/>
        <v>24.200000000000003</v>
      </c>
      <c r="Y10" s="20">
        <f t="shared" si="4"/>
        <v>0</v>
      </c>
      <c r="Z10" s="20">
        <f t="shared" si="5"/>
        <v>0</v>
      </c>
      <c r="AC10" s="22">
        <v>7</v>
      </c>
      <c r="AD10" s="22">
        <v>58</v>
      </c>
      <c r="AE10" s="22">
        <v>37.5</v>
      </c>
      <c r="AF10" s="22">
        <v>31.25</v>
      </c>
      <c r="AG10" s="22">
        <v>25</v>
      </c>
      <c r="AH10" s="22">
        <v>30</v>
      </c>
      <c r="AI10" s="22">
        <v>18.75</v>
      </c>
      <c r="AJ10" s="22">
        <v>9</v>
      </c>
      <c r="AK10" s="22">
        <v>27.500000000000004</v>
      </c>
    </row>
    <row r="11" spans="1:37" ht="15.6" x14ac:dyDescent="0.3">
      <c r="A11" s="25">
        <v>8</v>
      </c>
      <c r="B11" s="46" t="s">
        <v>28</v>
      </c>
      <c r="C11" s="80">
        <v>40671</v>
      </c>
      <c r="D11" s="46" t="s">
        <v>10</v>
      </c>
      <c r="E11" s="25">
        <v>5</v>
      </c>
      <c r="F11" s="22">
        <v>29</v>
      </c>
      <c r="G11" s="51">
        <v>15</v>
      </c>
      <c r="H11" s="22">
        <v>17.600000000000001</v>
      </c>
      <c r="I11" s="12">
        <v>11</v>
      </c>
      <c r="J11" s="22">
        <v>22</v>
      </c>
      <c r="K11" s="24">
        <v>13</v>
      </c>
      <c r="L11" s="22">
        <v>19.8</v>
      </c>
      <c r="M11" s="55"/>
      <c r="N11" s="55"/>
      <c r="O11" s="55"/>
      <c r="P11" s="55"/>
      <c r="Q11" s="54" cm="1">
        <f t="array" ref="Q11">SUM(LARGE(U11:W11,{1,2}))+X11+N11</f>
        <v>70.8</v>
      </c>
      <c r="U11" s="20">
        <f t="shared" si="0"/>
        <v>29</v>
      </c>
      <c r="V11" s="20">
        <f t="shared" si="1"/>
        <v>17.600000000000001</v>
      </c>
      <c r="W11" s="20">
        <f t="shared" si="2"/>
        <v>22</v>
      </c>
      <c r="X11" s="20">
        <f t="shared" si="3"/>
        <v>19.8</v>
      </c>
      <c r="Y11" s="20">
        <f t="shared" si="4"/>
        <v>0</v>
      </c>
      <c r="Z11" s="20">
        <f t="shared" si="5"/>
        <v>0</v>
      </c>
      <c r="AC11" s="22">
        <v>8</v>
      </c>
      <c r="AD11" s="22">
        <v>56</v>
      </c>
      <c r="AE11" s="22">
        <v>34.5</v>
      </c>
      <c r="AF11" s="22">
        <v>28.25</v>
      </c>
      <c r="AG11" s="22">
        <v>23</v>
      </c>
      <c r="AH11" s="22">
        <v>27.599999999999998</v>
      </c>
      <c r="AI11" s="22">
        <v>17.25</v>
      </c>
      <c r="AJ11" s="22">
        <v>8</v>
      </c>
      <c r="AK11" s="22">
        <v>25.3</v>
      </c>
    </row>
    <row r="12" spans="1:37" ht="15.6" x14ac:dyDescent="0.3">
      <c r="A12" s="25">
        <v>9</v>
      </c>
      <c r="B12" s="46" t="s">
        <v>37</v>
      </c>
      <c r="C12" s="81">
        <v>40948</v>
      </c>
      <c r="D12" s="46" t="s">
        <v>7</v>
      </c>
      <c r="E12" s="25">
        <v>14</v>
      </c>
      <c r="F12" s="22">
        <v>17</v>
      </c>
      <c r="G12" s="51">
        <v>11</v>
      </c>
      <c r="H12" s="22">
        <v>22</v>
      </c>
      <c r="I12" s="13">
        <v>9</v>
      </c>
      <c r="J12" s="22">
        <v>24.200000000000003</v>
      </c>
      <c r="K12" s="24">
        <v>15</v>
      </c>
      <c r="L12" s="22">
        <v>17.600000000000001</v>
      </c>
      <c r="M12" s="55"/>
      <c r="N12" s="55"/>
      <c r="O12" s="55"/>
      <c r="P12" s="55"/>
      <c r="Q12" s="54" cm="1">
        <f t="array" ref="Q12">SUM(LARGE(U12:W12,{1,2}))+X12+N12</f>
        <v>63.800000000000004</v>
      </c>
      <c r="U12" s="20">
        <f t="shared" si="0"/>
        <v>17</v>
      </c>
      <c r="V12" s="20">
        <f t="shared" si="1"/>
        <v>22</v>
      </c>
      <c r="W12" s="20">
        <f t="shared" si="2"/>
        <v>24.200000000000003</v>
      </c>
      <c r="X12" s="20">
        <f t="shared" si="3"/>
        <v>17.600000000000001</v>
      </c>
      <c r="Y12" s="20">
        <f t="shared" si="4"/>
        <v>0</v>
      </c>
      <c r="Z12" s="20">
        <f t="shared" si="5"/>
        <v>0</v>
      </c>
      <c r="AC12" s="22">
        <v>9</v>
      </c>
      <c r="AD12" s="22">
        <v>54</v>
      </c>
      <c r="AE12" s="22">
        <v>33</v>
      </c>
      <c r="AF12" s="22">
        <v>27.5</v>
      </c>
      <c r="AG12" s="22">
        <v>22</v>
      </c>
      <c r="AH12" s="22">
        <v>26.4</v>
      </c>
      <c r="AI12" s="22">
        <v>16.5</v>
      </c>
      <c r="AJ12" s="22">
        <v>7</v>
      </c>
      <c r="AK12" s="22">
        <v>24.200000000000003</v>
      </c>
    </row>
    <row r="13" spans="1:37" ht="15.6" x14ac:dyDescent="0.3">
      <c r="A13" s="25">
        <v>10</v>
      </c>
      <c r="B13" s="45" t="s">
        <v>69</v>
      </c>
      <c r="C13" s="81">
        <v>40243</v>
      </c>
      <c r="D13" s="45" t="s">
        <v>5</v>
      </c>
      <c r="E13" s="25">
        <v>44</v>
      </c>
      <c r="F13" s="22">
        <v>0.5</v>
      </c>
      <c r="G13" s="51">
        <v>12</v>
      </c>
      <c r="H13" s="22">
        <v>20.900000000000002</v>
      </c>
      <c r="I13" s="13">
        <v>7</v>
      </c>
      <c r="J13" s="22">
        <v>27.500000000000004</v>
      </c>
      <c r="K13" s="24">
        <v>17</v>
      </c>
      <c r="L13" s="22">
        <v>15.4</v>
      </c>
      <c r="M13" s="55"/>
      <c r="N13" s="55"/>
      <c r="O13" s="55"/>
      <c r="P13" s="55"/>
      <c r="Q13" s="54" cm="1">
        <f t="array" ref="Q13">SUM(LARGE(U13:W13,{1,2}))+X13+N13</f>
        <v>63.800000000000004</v>
      </c>
      <c r="U13" s="20">
        <f t="shared" si="0"/>
        <v>0.5</v>
      </c>
      <c r="V13" s="20">
        <f t="shared" si="1"/>
        <v>20.900000000000002</v>
      </c>
      <c r="W13" s="20">
        <f t="shared" si="2"/>
        <v>27.500000000000004</v>
      </c>
      <c r="X13" s="20">
        <f t="shared" si="3"/>
        <v>15.4</v>
      </c>
      <c r="Y13" s="20">
        <f t="shared" si="4"/>
        <v>0</v>
      </c>
      <c r="Z13" s="20">
        <f t="shared" si="5"/>
        <v>0</v>
      </c>
      <c r="AC13" s="22">
        <v>10</v>
      </c>
      <c r="AD13" s="22">
        <v>52</v>
      </c>
      <c r="AE13" s="22">
        <v>31.5</v>
      </c>
      <c r="AF13" s="22">
        <v>26.25</v>
      </c>
      <c r="AG13" s="22">
        <v>21</v>
      </c>
      <c r="AH13" s="22">
        <v>25.2</v>
      </c>
      <c r="AI13" s="22">
        <v>15.75</v>
      </c>
      <c r="AJ13" s="22">
        <v>6</v>
      </c>
      <c r="AK13" s="22">
        <v>23.1</v>
      </c>
    </row>
    <row r="14" spans="1:37" ht="15.6" x14ac:dyDescent="0.3">
      <c r="A14" s="25">
        <v>11</v>
      </c>
      <c r="B14" s="46" t="s">
        <v>31</v>
      </c>
      <c r="C14" s="82">
        <v>40707</v>
      </c>
      <c r="D14" s="46" t="s">
        <v>7</v>
      </c>
      <c r="E14" s="25">
        <v>8</v>
      </c>
      <c r="F14" s="22">
        <v>23</v>
      </c>
      <c r="G14" s="51">
        <v>16</v>
      </c>
      <c r="H14" s="22">
        <v>16.5</v>
      </c>
      <c r="I14" s="13">
        <v>16</v>
      </c>
      <c r="J14" s="22">
        <v>16.5</v>
      </c>
      <c r="K14" s="24">
        <v>11</v>
      </c>
      <c r="L14" s="22">
        <v>22</v>
      </c>
      <c r="M14" s="55"/>
      <c r="N14" s="55"/>
      <c r="O14" s="55"/>
      <c r="P14" s="55"/>
      <c r="Q14" s="54" cm="1">
        <f t="array" ref="Q14">SUM(LARGE(U14:W14,{1,2}))+X14+N14</f>
        <v>61.5</v>
      </c>
      <c r="U14" s="20">
        <f t="shared" si="0"/>
        <v>23</v>
      </c>
      <c r="V14" s="20">
        <f t="shared" si="1"/>
        <v>16.5</v>
      </c>
      <c r="W14" s="20">
        <f t="shared" si="2"/>
        <v>16.5</v>
      </c>
      <c r="X14" s="20">
        <f t="shared" si="3"/>
        <v>22</v>
      </c>
      <c r="Y14" s="20">
        <f t="shared" si="4"/>
        <v>0</v>
      </c>
      <c r="Z14" s="20">
        <f t="shared" si="5"/>
        <v>0</v>
      </c>
      <c r="AC14" s="22">
        <v>11</v>
      </c>
      <c r="AD14" s="22">
        <v>50</v>
      </c>
      <c r="AE14" s="22">
        <v>30</v>
      </c>
      <c r="AF14" s="22">
        <v>25</v>
      </c>
      <c r="AG14" s="22">
        <v>20</v>
      </c>
      <c r="AH14" s="22">
        <v>24</v>
      </c>
      <c r="AI14" s="22">
        <v>15</v>
      </c>
      <c r="AJ14" s="22">
        <v>5</v>
      </c>
      <c r="AK14" s="22">
        <v>22</v>
      </c>
    </row>
    <row r="15" spans="1:37" ht="15.6" x14ac:dyDescent="0.3">
      <c r="A15" s="25">
        <v>12</v>
      </c>
      <c r="B15" s="100" t="s">
        <v>106</v>
      </c>
      <c r="C15" s="80">
        <v>40238</v>
      </c>
      <c r="D15" s="100" t="s">
        <v>5</v>
      </c>
      <c r="E15" s="25"/>
      <c r="F15" s="25"/>
      <c r="G15" s="52"/>
      <c r="H15" s="25"/>
      <c r="I15" s="56"/>
      <c r="J15" s="25"/>
      <c r="K15" s="24">
        <v>1</v>
      </c>
      <c r="L15" s="22">
        <v>60</v>
      </c>
      <c r="M15" s="55"/>
      <c r="N15" s="55"/>
      <c r="O15" s="55"/>
      <c r="P15" s="55"/>
      <c r="Q15" s="54" cm="1">
        <f t="array" ref="Q15">SUM(LARGE(U15:W15,{1,2}))+X15+N15</f>
        <v>60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60</v>
      </c>
      <c r="Y15" s="20">
        <f t="shared" si="4"/>
        <v>0</v>
      </c>
      <c r="Z15" s="20">
        <f t="shared" si="5"/>
        <v>0</v>
      </c>
      <c r="AC15" s="22">
        <v>12</v>
      </c>
      <c r="AD15" s="22">
        <v>48</v>
      </c>
      <c r="AE15" s="22">
        <v>28.5</v>
      </c>
      <c r="AF15" s="22">
        <v>23.75</v>
      </c>
      <c r="AG15" s="22">
        <v>19</v>
      </c>
      <c r="AH15" s="22">
        <v>22.8</v>
      </c>
      <c r="AI15" s="22">
        <v>14.25</v>
      </c>
      <c r="AJ15" s="22">
        <v>4</v>
      </c>
      <c r="AK15" s="22">
        <v>20.900000000000002</v>
      </c>
    </row>
    <row r="16" spans="1:37" ht="15.6" x14ac:dyDescent="0.3">
      <c r="A16" s="25">
        <v>13</v>
      </c>
      <c r="B16" s="46" t="s">
        <v>27</v>
      </c>
      <c r="C16" s="81">
        <v>40508</v>
      </c>
      <c r="D16" s="46" t="s">
        <v>5</v>
      </c>
      <c r="E16" s="25">
        <v>4</v>
      </c>
      <c r="F16" s="22">
        <v>31</v>
      </c>
      <c r="G16" s="51">
        <v>10</v>
      </c>
      <c r="H16" s="22">
        <v>23.1</v>
      </c>
      <c r="I16" s="13"/>
      <c r="K16" s="24"/>
      <c r="M16" s="55"/>
      <c r="N16" s="55"/>
      <c r="O16" s="55"/>
      <c r="P16" s="55"/>
      <c r="Q16" s="54" cm="1">
        <f t="array" ref="Q16">SUM(LARGE(U16:W16,{1,2}))+X16+N16</f>
        <v>54.1</v>
      </c>
      <c r="U16" s="20">
        <f t="shared" si="0"/>
        <v>31</v>
      </c>
      <c r="V16" s="20">
        <f t="shared" si="1"/>
        <v>23.1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C16" s="22">
        <v>13</v>
      </c>
      <c r="AD16" s="22">
        <v>46</v>
      </c>
      <c r="AE16" s="22">
        <v>27</v>
      </c>
      <c r="AF16" s="22">
        <v>22.5</v>
      </c>
      <c r="AG16" s="22">
        <v>18</v>
      </c>
      <c r="AH16" s="22">
        <v>21.599999999999998</v>
      </c>
      <c r="AI16" s="22">
        <v>13.5</v>
      </c>
      <c r="AJ16" s="22">
        <v>3</v>
      </c>
      <c r="AK16" s="22">
        <v>19.8</v>
      </c>
    </row>
    <row r="17" spans="1:37" ht="15.6" x14ac:dyDescent="0.3">
      <c r="A17" s="25">
        <v>14</v>
      </c>
      <c r="B17" s="46" t="s">
        <v>36</v>
      </c>
      <c r="C17" s="80">
        <v>40773</v>
      </c>
      <c r="D17" s="46" t="s">
        <v>19</v>
      </c>
      <c r="E17" s="25">
        <v>13</v>
      </c>
      <c r="F17" s="22">
        <v>18</v>
      </c>
      <c r="G17" s="51">
        <v>20</v>
      </c>
      <c r="H17" s="22">
        <v>11</v>
      </c>
      <c r="I17" s="13"/>
      <c r="K17" s="24">
        <v>19</v>
      </c>
      <c r="L17" s="22">
        <v>12</v>
      </c>
      <c r="M17" s="55"/>
      <c r="N17" s="55"/>
      <c r="O17" s="55"/>
      <c r="P17" s="55"/>
      <c r="Q17" s="54" cm="1">
        <f t="array" ref="Q17">SUM(LARGE(U17:W17,{1,2}))+X17+N17</f>
        <v>41</v>
      </c>
      <c r="U17" s="20">
        <f t="shared" si="0"/>
        <v>18</v>
      </c>
      <c r="V17" s="20">
        <f t="shared" si="1"/>
        <v>11</v>
      </c>
      <c r="W17" s="20">
        <f t="shared" si="2"/>
        <v>0</v>
      </c>
      <c r="X17" s="20">
        <f t="shared" si="3"/>
        <v>12</v>
      </c>
      <c r="Y17" s="20">
        <f t="shared" si="4"/>
        <v>0</v>
      </c>
      <c r="Z17" s="20">
        <f t="shared" si="5"/>
        <v>0</v>
      </c>
      <c r="AC17" s="22">
        <v>14</v>
      </c>
      <c r="AD17" s="22">
        <v>44</v>
      </c>
      <c r="AE17" s="22">
        <v>25.5</v>
      </c>
      <c r="AF17" s="22">
        <v>21.25</v>
      </c>
      <c r="AG17" s="22">
        <v>17</v>
      </c>
      <c r="AH17" s="22">
        <v>20.399999999999999</v>
      </c>
      <c r="AI17" s="22">
        <v>12.75</v>
      </c>
      <c r="AJ17" s="22">
        <v>2</v>
      </c>
      <c r="AK17" s="22">
        <v>18.700000000000003</v>
      </c>
    </row>
    <row r="18" spans="1:37" ht="15.6" x14ac:dyDescent="0.3">
      <c r="A18" s="25">
        <v>15</v>
      </c>
      <c r="B18" s="46" t="s">
        <v>35</v>
      </c>
      <c r="C18" s="81">
        <v>40488</v>
      </c>
      <c r="D18" s="46" t="s">
        <v>13</v>
      </c>
      <c r="E18" s="25">
        <v>12</v>
      </c>
      <c r="F18" s="22">
        <v>19</v>
      </c>
      <c r="G18" s="51">
        <v>14</v>
      </c>
      <c r="H18" s="22">
        <v>18.700000000000003</v>
      </c>
      <c r="I18" s="13">
        <v>13</v>
      </c>
      <c r="J18" s="22">
        <v>19.8</v>
      </c>
      <c r="K18" s="24"/>
      <c r="M18" s="55"/>
      <c r="N18" s="55"/>
      <c r="O18" s="55"/>
      <c r="P18" s="55"/>
      <c r="Q18" s="54" cm="1">
        <f t="array" ref="Q18">SUM(LARGE(U18:W18,{1,2}))+X18+N18</f>
        <v>38.799999999999997</v>
      </c>
      <c r="U18" s="20">
        <f t="shared" si="0"/>
        <v>19</v>
      </c>
      <c r="V18" s="20">
        <f t="shared" si="1"/>
        <v>18.700000000000003</v>
      </c>
      <c r="W18" s="20">
        <f t="shared" si="2"/>
        <v>19.8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C18" s="22">
        <v>15</v>
      </c>
      <c r="AD18" s="22">
        <v>42</v>
      </c>
      <c r="AE18" s="22">
        <v>24</v>
      </c>
      <c r="AF18" s="22">
        <v>20</v>
      </c>
      <c r="AG18" s="22">
        <v>16</v>
      </c>
      <c r="AH18" s="22">
        <v>19.2</v>
      </c>
      <c r="AI18" s="22">
        <v>12</v>
      </c>
      <c r="AJ18" s="22">
        <v>1</v>
      </c>
      <c r="AK18" s="22">
        <v>17.600000000000001</v>
      </c>
    </row>
    <row r="19" spans="1:37" ht="15.6" x14ac:dyDescent="0.3">
      <c r="A19" s="25">
        <v>16</v>
      </c>
      <c r="B19" s="46" t="s">
        <v>46</v>
      </c>
      <c r="C19" s="81">
        <v>40731</v>
      </c>
      <c r="D19" s="46" t="s">
        <v>8</v>
      </c>
      <c r="E19" s="25">
        <v>22</v>
      </c>
      <c r="F19" s="22">
        <v>9</v>
      </c>
      <c r="G19" s="51">
        <v>19</v>
      </c>
      <c r="H19" s="22">
        <v>12</v>
      </c>
      <c r="I19" s="13">
        <v>8</v>
      </c>
      <c r="J19" s="22">
        <v>25.3</v>
      </c>
      <c r="K19" s="24"/>
      <c r="M19" s="55"/>
      <c r="N19" s="55"/>
      <c r="O19" s="55"/>
      <c r="P19" s="55"/>
      <c r="Q19" s="54" cm="1">
        <f t="array" ref="Q19">SUM(LARGE(U19:W19,{1,2}))+X19+N19</f>
        <v>37.299999999999997</v>
      </c>
      <c r="U19" s="20">
        <f t="shared" si="0"/>
        <v>9</v>
      </c>
      <c r="V19" s="20">
        <f t="shared" si="1"/>
        <v>12</v>
      </c>
      <c r="W19" s="20">
        <f t="shared" si="2"/>
        <v>25.3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C19" s="22">
        <v>16</v>
      </c>
      <c r="AD19" s="22">
        <v>40</v>
      </c>
      <c r="AE19" s="22">
        <v>22.5</v>
      </c>
      <c r="AF19" s="22">
        <v>18.75</v>
      </c>
      <c r="AG19" s="22">
        <v>15</v>
      </c>
      <c r="AH19" s="22">
        <v>18</v>
      </c>
      <c r="AI19" s="22">
        <v>11.25</v>
      </c>
      <c r="AJ19" s="22">
        <v>1</v>
      </c>
      <c r="AK19" s="22">
        <v>16.5</v>
      </c>
    </row>
    <row r="20" spans="1:37" ht="15.6" x14ac:dyDescent="0.3">
      <c r="A20" s="25">
        <v>17</v>
      </c>
      <c r="B20" s="46" t="s">
        <v>39</v>
      </c>
      <c r="C20" s="82">
        <v>40393</v>
      </c>
      <c r="D20" s="46" t="s">
        <v>40</v>
      </c>
      <c r="E20" s="25">
        <v>16</v>
      </c>
      <c r="F20" s="22">
        <v>15</v>
      </c>
      <c r="G20" s="51">
        <v>21</v>
      </c>
      <c r="H20" s="22">
        <v>10</v>
      </c>
      <c r="I20" s="13">
        <v>12</v>
      </c>
      <c r="J20" s="22">
        <v>20.900000000000002</v>
      </c>
      <c r="K20" s="24"/>
      <c r="M20" s="55"/>
      <c r="N20" s="55"/>
      <c r="O20" s="55"/>
      <c r="P20" s="55"/>
      <c r="Q20" s="54" cm="1">
        <f t="array" ref="Q20">SUM(LARGE(U20:W20,{1,2}))+X20+N20</f>
        <v>35.900000000000006</v>
      </c>
      <c r="U20" s="20">
        <f t="shared" si="0"/>
        <v>15</v>
      </c>
      <c r="V20" s="20">
        <f t="shared" si="1"/>
        <v>10</v>
      </c>
      <c r="W20" s="20">
        <f t="shared" si="2"/>
        <v>20.900000000000002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C20" s="22">
        <v>17</v>
      </c>
      <c r="AD20" s="22">
        <v>39</v>
      </c>
      <c r="AE20" s="22">
        <v>21</v>
      </c>
      <c r="AF20" s="22">
        <v>17.5</v>
      </c>
      <c r="AG20" s="22">
        <v>14</v>
      </c>
      <c r="AH20" s="22">
        <v>16.8</v>
      </c>
      <c r="AI20" s="22">
        <v>10.5</v>
      </c>
      <c r="AJ20" s="22">
        <v>1</v>
      </c>
      <c r="AK20" s="22">
        <v>15.4</v>
      </c>
    </row>
    <row r="21" spans="1:37" ht="15.6" x14ac:dyDescent="0.3">
      <c r="A21" s="25">
        <v>18</v>
      </c>
      <c r="B21" s="46" t="s">
        <v>34</v>
      </c>
      <c r="C21" s="81">
        <v>40437</v>
      </c>
      <c r="D21" s="48" t="s">
        <v>12</v>
      </c>
      <c r="E21" s="25">
        <v>11</v>
      </c>
      <c r="F21" s="22">
        <v>20</v>
      </c>
      <c r="G21" s="51">
        <v>30</v>
      </c>
      <c r="H21" s="22">
        <v>1</v>
      </c>
      <c r="I21" s="56">
        <v>24</v>
      </c>
      <c r="J21" s="22">
        <v>7.7000000000000011</v>
      </c>
      <c r="K21" s="24"/>
      <c r="M21" s="55"/>
      <c r="N21" s="55"/>
      <c r="O21" s="55"/>
      <c r="P21" s="55"/>
      <c r="Q21" s="54" cm="1">
        <f t="array" ref="Q21">SUM(LARGE(U21:W21,{1,2}))+X21+N21</f>
        <v>27.700000000000003</v>
      </c>
      <c r="U21" s="20">
        <f t="shared" si="0"/>
        <v>20</v>
      </c>
      <c r="V21" s="20">
        <f t="shared" si="1"/>
        <v>1</v>
      </c>
      <c r="W21" s="20">
        <f t="shared" si="2"/>
        <v>7.7000000000000011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C21" s="22">
        <v>18</v>
      </c>
      <c r="AD21" s="22">
        <v>38</v>
      </c>
      <c r="AE21" s="22">
        <v>19.5</v>
      </c>
      <c r="AF21" s="22">
        <v>16.25</v>
      </c>
      <c r="AG21" s="22">
        <v>13</v>
      </c>
      <c r="AH21" s="22">
        <v>15.6</v>
      </c>
      <c r="AI21" s="22">
        <v>9.75</v>
      </c>
      <c r="AJ21" s="22">
        <v>1</v>
      </c>
      <c r="AK21" s="22">
        <v>14.3</v>
      </c>
    </row>
    <row r="22" spans="1:37" ht="15.6" x14ac:dyDescent="0.3">
      <c r="A22" s="25">
        <v>19</v>
      </c>
      <c r="B22" s="46" t="s">
        <v>51</v>
      </c>
      <c r="C22" s="80">
        <v>40484</v>
      </c>
      <c r="D22" s="46" t="s">
        <v>9</v>
      </c>
      <c r="E22" s="25">
        <v>27</v>
      </c>
      <c r="F22" s="22">
        <v>4</v>
      </c>
      <c r="G22" s="51">
        <v>18</v>
      </c>
      <c r="H22" s="22">
        <v>14.3</v>
      </c>
      <c r="I22" s="56">
        <v>20</v>
      </c>
      <c r="J22" s="22">
        <v>12.100000000000001</v>
      </c>
      <c r="K22" s="24"/>
      <c r="M22" s="55"/>
      <c r="N22" s="55"/>
      <c r="O22" s="55"/>
      <c r="P22" s="55"/>
      <c r="Q22" s="54" cm="1">
        <f t="array" ref="Q22">SUM(LARGE(U22:W22,{1,2}))+X22+N22</f>
        <v>26.400000000000002</v>
      </c>
      <c r="U22" s="20">
        <f t="shared" si="0"/>
        <v>4</v>
      </c>
      <c r="V22" s="20">
        <f t="shared" si="1"/>
        <v>14.3</v>
      </c>
      <c r="W22" s="20">
        <f t="shared" si="2"/>
        <v>12.100000000000001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C22" s="22">
        <v>19</v>
      </c>
      <c r="AD22" s="22">
        <v>37</v>
      </c>
      <c r="AE22" s="22">
        <v>18</v>
      </c>
      <c r="AF22" s="22">
        <v>15</v>
      </c>
      <c r="AG22" s="22">
        <v>12</v>
      </c>
      <c r="AH22" s="22">
        <v>14.399999999999999</v>
      </c>
      <c r="AI22" s="22">
        <v>9</v>
      </c>
      <c r="AJ22" s="22">
        <v>1</v>
      </c>
      <c r="AK22" s="22">
        <v>13.200000000000001</v>
      </c>
    </row>
    <row r="23" spans="1:37" ht="15.6" x14ac:dyDescent="0.3">
      <c r="A23" s="25">
        <v>20</v>
      </c>
      <c r="B23" s="57" t="s">
        <v>57</v>
      </c>
      <c r="C23" s="81">
        <v>40725</v>
      </c>
      <c r="D23" s="57" t="s">
        <v>5</v>
      </c>
      <c r="E23" s="25">
        <v>33</v>
      </c>
      <c r="F23" s="22">
        <v>1</v>
      </c>
      <c r="G23" s="51">
        <v>17</v>
      </c>
      <c r="H23" s="22">
        <v>15.4</v>
      </c>
      <c r="I23" s="56">
        <v>22</v>
      </c>
      <c r="J23" s="22">
        <v>9.9</v>
      </c>
      <c r="K23" s="24"/>
      <c r="M23" s="55"/>
      <c r="N23" s="55"/>
      <c r="O23" s="55"/>
      <c r="P23" s="55"/>
      <c r="Q23" s="54" cm="1">
        <f t="array" ref="Q23">SUM(LARGE(U23:W23,{1,2}))+X23+N23</f>
        <v>25.3</v>
      </c>
      <c r="U23" s="20">
        <f t="shared" si="0"/>
        <v>1</v>
      </c>
      <c r="V23" s="20">
        <f t="shared" si="1"/>
        <v>15.4</v>
      </c>
      <c r="W23" s="20">
        <f t="shared" si="2"/>
        <v>9.9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C23" s="22">
        <v>20</v>
      </c>
      <c r="AD23" s="22">
        <v>36</v>
      </c>
      <c r="AE23" s="22">
        <v>16.5</v>
      </c>
      <c r="AF23" s="22">
        <v>13.75</v>
      </c>
      <c r="AG23" s="22">
        <v>11</v>
      </c>
      <c r="AH23" s="22">
        <v>13.2</v>
      </c>
      <c r="AI23" s="22">
        <v>8.25</v>
      </c>
      <c r="AJ23" s="22">
        <v>1</v>
      </c>
      <c r="AK23" s="22">
        <v>12.100000000000001</v>
      </c>
    </row>
    <row r="24" spans="1:37" ht="15.6" x14ac:dyDescent="0.3">
      <c r="A24" s="25">
        <v>21</v>
      </c>
      <c r="B24" s="45" t="s">
        <v>41</v>
      </c>
      <c r="C24" s="80">
        <v>40367</v>
      </c>
      <c r="D24" s="47" t="s">
        <v>11</v>
      </c>
      <c r="E24" s="25">
        <v>17</v>
      </c>
      <c r="F24" s="22">
        <v>14</v>
      </c>
      <c r="G24" s="51">
        <v>28</v>
      </c>
      <c r="H24" s="22">
        <v>3</v>
      </c>
      <c r="I24" s="56">
        <v>21</v>
      </c>
      <c r="J24" s="22">
        <v>11</v>
      </c>
      <c r="K24" s="24"/>
      <c r="M24" s="55"/>
      <c r="N24" s="55"/>
      <c r="O24" s="55"/>
      <c r="P24" s="55"/>
      <c r="Q24" s="54" cm="1">
        <f t="array" ref="Q24">SUM(LARGE(U24:W24,{1,2}))+X24+N24</f>
        <v>25</v>
      </c>
      <c r="U24" s="20">
        <f t="shared" si="0"/>
        <v>14</v>
      </c>
      <c r="V24" s="20">
        <f t="shared" si="1"/>
        <v>3</v>
      </c>
      <c r="W24" s="20">
        <f t="shared" si="2"/>
        <v>11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C24" s="22">
        <v>21</v>
      </c>
      <c r="AD24" s="22">
        <v>35</v>
      </c>
      <c r="AE24" s="22">
        <v>15</v>
      </c>
      <c r="AF24" s="22">
        <v>12.5</v>
      </c>
      <c r="AG24" s="22">
        <v>10</v>
      </c>
      <c r="AH24" s="22">
        <v>12</v>
      </c>
      <c r="AI24" s="22">
        <v>7.5</v>
      </c>
      <c r="AJ24" s="22">
        <v>1</v>
      </c>
      <c r="AK24" s="22">
        <v>11</v>
      </c>
    </row>
    <row r="25" spans="1:37" ht="15.6" x14ac:dyDescent="0.3">
      <c r="A25" s="25">
        <v>22</v>
      </c>
      <c r="B25" s="46" t="s">
        <v>38</v>
      </c>
      <c r="C25" s="81">
        <v>40442</v>
      </c>
      <c r="D25" s="46" t="s">
        <v>5</v>
      </c>
      <c r="E25" s="25">
        <v>15</v>
      </c>
      <c r="F25" s="22">
        <v>16</v>
      </c>
      <c r="G25" s="51">
        <v>23</v>
      </c>
      <c r="H25" s="22">
        <v>8</v>
      </c>
      <c r="I25" s="13">
        <v>28</v>
      </c>
      <c r="J25" s="22">
        <v>3.3000000000000003</v>
      </c>
      <c r="K25" s="24"/>
      <c r="M25" s="55"/>
      <c r="N25" s="55"/>
      <c r="O25" s="55"/>
      <c r="P25" s="55"/>
      <c r="Q25" s="54" cm="1">
        <f t="array" ref="Q25">SUM(LARGE(U25:W25,{1,2}))+X25+N25</f>
        <v>24</v>
      </c>
      <c r="U25" s="20">
        <f t="shared" si="0"/>
        <v>16</v>
      </c>
      <c r="V25" s="20">
        <f t="shared" si="1"/>
        <v>8</v>
      </c>
      <c r="W25" s="20">
        <f t="shared" si="2"/>
        <v>3.3000000000000003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C25" s="22">
        <v>22</v>
      </c>
      <c r="AD25" s="22">
        <v>34</v>
      </c>
      <c r="AE25" s="22">
        <v>13.5</v>
      </c>
      <c r="AF25" s="22">
        <v>11.25</v>
      </c>
      <c r="AG25" s="22">
        <v>9</v>
      </c>
      <c r="AH25" s="22">
        <v>10.799999999999999</v>
      </c>
      <c r="AI25" s="22">
        <v>6.75</v>
      </c>
      <c r="AJ25" s="22">
        <v>1</v>
      </c>
      <c r="AK25" s="22">
        <v>9.9</v>
      </c>
    </row>
    <row r="26" spans="1:37" ht="15.6" x14ac:dyDescent="0.3">
      <c r="A26" s="25">
        <v>23</v>
      </c>
      <c r="B26" s="46" t="s">
        <v>43</v>
      </c>
      <c r="C26" s="82">
        <v>40477</v>
      </c>
      <c r="D26" s="46" t="s">
        <v>9</v>
      </c>
      <c r="E26" s="25">
        <v>19</v>
      </c>
      <c r="F26" s="106">
        <v>12</v>
      </c>
      <c r="G26" s="51">
        <v>22</v>
      </c>
      <c r="H26" s="106">
        <v>9</v>
      </c>
      <c r="I26" s="56">
        <v>33</v>
      </c>
      <c r="J26" s="106">
        <v>1.1000000000000001</v>
      </c>
      <c r="K26" s="24"/>
      <c r="M26" s="55"/>
      <c r="N26" s="55"/>
      <c r="O26" s="55"/>
      <c r="P26" s="55"/>
      <c r="Q26" s="54" cm="1">
        <f t="array" ref="Q26">SUM(LARGE(U26:W26,{1,2}))+X26+N26</f>
        <v>21</v>
      </c>
      <c r="U26" s="20">
        <f t="shared" si="0"/>
        <v>12</v>
      </c>
      <c r="V26" s="20">
        <f t="shared" si="1"/>
        <v>9</v>
      </c>
      <c r="W26" s="20">
        <f t="shared" si="2"/>
        <v>1.1000000000000001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C26" s="22">
        <v>23</v>
      </c>
      <c r="AD26" s="22">
        <v>33</v>
      </c>
      <c r="AE26" s="22">
        <v>12</v>
      </c>
      <c r="AF26" s="22">
        <v>10</v>
      </c>
      <c r="AG26" s="22">
        <v>8</v>
      </c>
      <c r="AH26" s="22">
        <v>9.6</v>
      </c>
      <c r="AI26" s="22">
        <v>6</v>
      </c>
      <c r="AJ26" s="22">
        <v>1</v>
      </c>
      <c r="AK26" s="22">
        <v>8.8000000000000007</v>
      </c>
    </row>
    <row r="27" spans="1:37" ht="15.6" x14ac:dyDescent="0.3">
      <c r="A27" s="25">
        <v>24</v>
      </c>
      <c r="B27" s="45" t="s">
        <v>104</v>
      </c>
      <c r="C27" s="125">
        <v>2010</v>
      </c>
      <c r="D27" s="45" t="s">
        <v>5</v>
      </c>
      <c r="E27" s="25"/>
      <c r="F27" s="25"/>
      <c r="G27" s="52"/>
      <c r="H27" s="25"/>
      <c r="I27" s="56"/>
      <c r="J27" s="25"/>
      <c r="K27" s="24">
        <v>12</v>
      </c>
      <c r="L27" s="22">
        <v>20.900000000000002</v>
      </c>
      <c r="M27" s="55"/>
      <c r="N27" s="55"/>
      <c r="O27" s="55"/>
      <c r="P27" s="55"/>
      <c r="Q27" s="54" cm="1">
        <f t="array" ref="Q27">SUM(LARGE(U27:W27,{1,2}))+X27+N27</f>
        <v>20.900000000000002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20.900000000000002</v>
      </c>
      <c r="Y27" s="20">
        <f t="shared" si="4"/>
        <v>0</v>
      </c>
      <c r="Z27" s="20">
        <f t="shared" si="5"/>
        <v>0</v>
      </c>
      <c r="AC27" s="22">
        <v>24</v>
      </c>
      <c r="AD27" s="22">
        <v>32</v>
      </c>
      <c r="AE27" s="22">
        <v>10.5</v>
      </c>
      <c r="AF27" s="22">
        <v>8.75</v>
      </c>
      <c r="AG27" s="22">
        <v>7</v>
      </c>
      <c r="AH27" s="22">
        <v>8.4</v>
      </c>
      <c r="AI27" s="22">
        <v>5.25</v>
      </c>
      <c r="AJ27" s="22">
        <v>1</v>
      </c>
      <c r="AK27" s="22">
        <v>7.7000000000000011</v>
      </c>
    </row>
    <row r="28" spans="1:37" ht="15.6" x14ac:dyDescent="0.3">
      <c r="A28" s="25">
        <v>25</v>
      </c>
      <c r="B28" s="45" t="s">
        <v>78</v>
      </c>
      <c r="C28" s="81">
        <v>40478</v>
      </c>
      <c r="D28" s="45" t="s">
        <v>5</v>
      </c>
      <c r="E28" s="25"/>
      <c r="F28" s="25"/>
      <c r="G28" s="52">
        <v>31</v>
      </c>
      <c r="H28" s="22">
        <v>1</v>
      </c>
      <c r="I28" s="56">
        <v>14</v>
      </c>
      <c r="J28" s="22">
        <v>18.700000000000003</v>
      </c>
      <c r="K28" s="24"/>
      <c r="M28" s="55"/>
      <c r="N28" s="55"/>
      <c r="O28" s="55"/>
      <c r="P28" s="55"/>
      <c r="Q28" s="54" cm="1">
        <f t="array" ref="Q28">SUM(LARGE(U28:W28,{1,2}))+X28+N28</f>
        <v>19.700000000000003</v>
      </c>
      <c r="U28" s="20">
        <f t="shared" si="0"/>
        <v>0</v>
      </c>
      <c r="V28" s="20">
        <f t="shared" si="1"/>
        <v>1</v>
      </c>
      <c r="W28" s="20">
        <f t="shared" si="2"/>
        <v>18.700000000000003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C28" s="22">
        <v>25</v>
      </c>
      <c r="AD28" s="22">
        <v>31</v>
      </c>
      <c r="AE28" s="22">
        <v>9</v>
      </c>
      <c r="AF28" s="22">
        <v>7.5</v>
      </c>
      <c r="AG28" s="22">
        <v>6</v>
      </c>
      <c r="AH28" s="22">
        <v>7.1999999999999993</v>
      </c>
      <c r="AI28" s="22">
        <v>4.5</v>
      </c>
      <c r="AJ28" s="22">
        <v>1</v>
      </c>
      <c r="AK28" s="22">
        <v>6.6000000000000005</v>
      </c>
    </row>
    <row r="29" spans="1:37" ht="15.6" x14ac:dyDescent="0.3">
      <c r="A29" s="25">
        <v>26</v>
      </c>
      <c r="B29" s="46" t="s">
        <v>54</v>
      </c>
      <c r="C29" s="81">
        <v>41195</v>
      </c>
      <c r="D29" s="46" t="s">
        <v>8</v>
      </c>
      <c r="E29" s="25">
        <v>30</v>
      </c>
      <c r="F29" s="22">
        <v>1</v>
      </c>
      <c r="G29" s="51">
        <v>25</v>
      </c>
      <c r="H29" s="22">
        <v>6</v>
      </c>
      <c r="I29" s="58">
        <v>19</v>
      </c>
      <c r="J29" s="22">
        <v>13.200000000000001</v>
      </c>
      <c r="K29" s="24"/>
      <c r="L29" s="106"/>
      <c r="M29" s="55"/>
      <c r="N29" s="55"/>
      <c r="O29" s="55"/>
      <c r="P29" s="55"/>
      <c r="Q29" s="54" cm="1">
        <f t="array" ref="Q29">SUM(LARGE(U29:W29,{1,2}))+X29+N29</f>
        <v>19.200000000000003</v>
      </c>
      <c r="U29" s="20">
        <f t="shared" si="0"/>
        <v>1</v>
      </c>
      <c r="V29" s="20">
        <f t="shared" si="1"/>
        <v>6</v>
      </c>
      <c r="W29" s="20">
        <f t="shared" si="2"/>
        <v>13.200000000000001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C29" s="22">
        <v>26</v>
      </c>
      <c r="AD29" s="22">
        <v>30</v>
      </c>
      <c r="AE29" s="22">
        <v>7.5</v>
      </c>
      <c r="AF29" s="22">
        <v>6.25</v>
      </c>
      <c r="AG29" s="22">
        <v>5</v>
      </c>
      <c r="AH29" s="22">
        <v>6</v>
      </c>
      <c r="AI29" s="22">
        <v>3.75</v>
      </c>
      <c r="AJ29" s="22">
        <v>1</v>
      </c>
      <c r="AK29" s="22">
        <v>5.5</v>
      </c>
    </row>
    <row r="30" spans="1:37" ht="15.6" x14ac:dyDescent="0.3">
      <c r="A30" s="25">
        <v>27</v>
      </c>
      <c r="B30" s="46" t="s">
        <v>60</v>
      </c>
      <c r="C30" s="81">
        <v>40367</v>
      </c>
      <c r="D30" s="46" t="s">
        <v>40</v>
      </c>
      <c r="E30" s="25">
        <v>36</v>
      </c>
      <c r="F30" s="22">
        <v>1</v>
      </c>
      <c r="G30" s="51">
        <v>54</v>
      </c>
      <c r="H30" s="22">
        <v>0.5</v>
      </c>
      <c r="I30" s="56">
        <v>15</v>
      </c>
      <c r="J30" s="22">
        <v>17.600000000000001</v>
      </c>
      <c r="K30" s="24"/>
      <c r="L30" s="25"/>
      <c r="M30" s="55"/>
      <c r="N30" s="55"/>
      <c r="O30" s="55"/>
      <c r="P30" s="55"/>
      <c r="Q30" s="54" cm="1">
        <f t="array" ref="Q30">SUM(LARGE(U30:W30,{1,2}))+X30+N30</f>
        <v>18.600000000000001</v>
      </c>
      <c r="U30" s="20">
        <f t="shared" si="0"/>
        <v>1</v>
      </c>
      <c r="V30" s="20">
        <f t="shared" si="1"/>
        <v>0.5</v>
      </c>
      <c r="W30" s="20">
        <f t="shared" si="2"/>
        <v>17.600000000000001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C30" s="22">
        <v>27</v>
      </c>
      <c r="AD30" s="22">
        <v>29</v>
      </c>
      <c r="AE30" s="22">
        <v>6</v>
      </c>
      <c r="AF30" s="22">
        <v>5</v>
      </c>
      <c r="AG30" s="22">
        <v>4</v>
      </c>
      <c r="AH30" s="22">
        <v>4.8</v>
      </c>
      <c r="AI30" s="22">
        <v>3</v>
      </c>
      <c r="AJ30" s="22">
        <v>1</v>
      </c>
      <c r="AK30" s="22">
        <v>4.4000000000000004</v>
      </c>
    </row>
    <row r="31" spans="1:37" ht="15.6" x14ac:dyDescent="0.3">
      <c r="A31" s="25">
        <v>28</v>
      </c>
      <c r="B31" s="46" t="s">
        <v>42</v>
      </c>
      <c r="C31" s="83">
        <v>40409</v>
      </c>
      <c r="D31" s="46" t="s">
        <v>10</v>
      </c>
      <c r="E31" s="25">
        <v>18</v>
      </c>
      <c r="F31" s="22">
        <v>13</v>
      </c>
      <c r="G31" s="51">
        <v>26</v>
      </c>
      <c r="H31" s="22">
        <v>5</v>
      </c>
      <c r="I31" s="56"/>
      <c r="K31" s="24"/>
      <c r="M31" s="55"/>
      <c r="N31" s="55"/>
      <c r="O31" s="55"/>
      <c r="P31" s="55"/>
      <c r="Q31" s="54" cm="1">
        <f t="array" ref="Q31">SUM(LARGE(U31:W31,{1,2}))+X31+N31</f>
        <v>18</v>
      </c>
      <c r="U31" s="20">
        <f t="shared" si="0"/>
        <v>13</v>
      </c>
      <c r="V31" s="20">
        <f t="shared" si="1"/>
        <v>5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C31" s="22">
        <v>28</v>
      </c>
      <c r="AD31" s="22">
        <v>28</v>
      </c>
      <c r="AE31" s="22">
        <v>4.5</v>
      </c>
      <c r="AF31" s="22">
        <v>3.75</v>
      </c>
      <c r="AG31" s="22">
        <v>3</v>
      </c>
      <c r="AH31" s="22">
        <v>3.5999999999999996</v>
      </c>
      <c r="AI31" s="22">
        <v>2.25</v>
      </c>
      <c r="AJ31" s="22">
        <v>1</v>
      </c>
      <c r="AK31" s="22">
        <v>3.3000000000000003</v>
      </c>
    </row>
    <row r="32" spans="1:37" ht="15.6" x14ac:dyDescent="0.3">
      <c r="A32" s="25">
        <v>29</v>
      </c>
      <c r="B32" s="46" t="s">
        <v>45</v>
      </c>
      <c r="C32" s="81">
        <v>40657</v>
      </c>
      <c r="D32" s="46" t="s">
        <v>10</v>
      </c>
      <c r="E32" s="25">
        <v>21</v>
      </c>
      <c r="F32" s="22">
        <v>10</v>
      </c>
      <c r="G32" s="51">
        <v>24</v>
      </c>
      <c r="H32" s="22">
        <v>7</v>
      </c>
      <c r="I32" s="56">
        <v>29</v>
      </c>
      <c r="J32" s="22">
        <v>2.2000000000000002</v>
      </c>
      <c r="K32" s="24"/>
      <c r="L32" s="106"/>
      <c r="M32" s="55"/>
      <c r="N32" s="55"/>
      <c r="O32" s="55"/>
      <c r="P32" s="55"/>
      <c r="Q32" s="54" cm="1">
        <f t="array" ref="Q32">SUM(LARGE(U32:W32,{1,2}))+X32+N32</f>
        <v>17</v>
      </c>
      <c r="U32" s="20">
        <f t="shared" si="0"/>
        <v>10</v>
      </c>
      <c r="V32" s="20">
        <f t="shared" si="1"/>
        <v>7</v>
      </c>
      <c r="W32" s="20">
        <f t="shared" si="2"/>
        <v>2.2000000000000002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C32" s="22">
        <v>29</v>
      </c>
      <c r="AD32" s="22">
        <v>27</v>
      </c>
      <c r="AE32" s="22">
        <v>3</v>
      </c>
      <c r="AF32" s="22">
        <v>2.5</v>
      </c>
      <c r="AG32" s="22">
        <v>2</v>
      </c>
      <c r="AH32" s="22">
        <v>2.4</v>
      </c>
      <c r="AI32" s="22">
        <v>1.5</v>
      </c>
      <c r="AJ32" s="22">
        <v>1</v>
      </c>
      <c r="AK32" s="22">
        <v>2.2000000000000002</v>
      </c>
    </row>
    <row r="33" spans="1:37" ht="15.6" x14ac:dyDescent="0.3">
      <c r="A33" s="25">
        <v>30</v>
      </c>
      <c r="B33" s="45" t="s">
        <v>95</v>
      </c>
      <c r="C33" s="126">
        <v>2010</v>
      </c>
      <c r="D33" s="50" t="s">
        <v>13</v>
      </c>
      <c r="E33" s="106"/>
      <c r="F33" s="106"/>
      <c r="G33" s="51"/>
      <c r="H33" s="22"/>
      <c r="I33" s="58">
        <v>17</v>
      </c>
      <c r="J33" s="22">
        <v>15.4</v>
      </c>
      <c r="K33" s="24"/>
      <c r="L33" s="25"/>
      <c r="M33" s="55"/>
      <c r="N33" s="55"/>
      <c r="O33" s="55"/>
      <c r="P33" s="55"/>
      <c r="Q33" s="54" cm="1">
        <f t="array" ref="Q33">SUM(LARGE(U33:W33,{1,2}))+X33+N33</f>
        <v>15.4</v>
      </c>
      <c r="U33" s="20">
        <f t="shared" si="0"/>
        <v>0</v>
      </c>
      <c r="V33" s="20">
        <f t="shared" si="1"/>
        <v>0</v>
      </c>
      <c r="W33" s="20">
        <f t="shared" si="2"/>
        <v>15.4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C33" s="22">
        <v>30</v>
      </c>
      <c r="AD33" s="22">
        <v>26</v>
      </c>
      <c r="AE33" s="22">
        <v>1.5</v>
      </c>
      <c r="AF33" s="22">
        <v>1.25</v>
      </c>
      <c r="AG33" s="22">
        <v>1</v>
      </c>
      <c r="AH33" s="22">
        <v>1.2</v>
      </c>
      <c r="AI33" s="22">
        <v>1</v>
      </c>
      <c r="AJ33" s="22">
        <v>1</v>
      </c>
      <c r="AK33" s="22">
        <v>1.1000000000000001</v>
      </c>
    </row>
    <row r="34" spans="1:37" ht="15.6" x14ac:dyDescent="0.3">
      <c r="A34" s="25">
        <v>31</v>
      </c>
      <c r="B34" s="45" t="s">
        <v>79</v>
      </c>
      <c r="C34" s="82">
        <v>41207</v>
      </c>
      <c r="D34" s="50" t="s">
        <v>10</v>
      </c>
      <c r="E34" s="25"/>
      <c r="F34" s="25"/>
      <c r="G34" s="52">
        <v>32</v>
      </c>
      <c r="H34" s="106">
        <v>1</v>
      </c>
      <c r="I34" s="56">
        <v>18</v>
      </c>
      <c r="J34" s="22">
        <v>14.3</v>
      </c>
      <c r="K34" s="24"/>
      <c r="M34" s="53"/>
      <c r="N34" s="53"/>
      <c r="O34" s="53"/>
      <c r="P34" s="53"/>
      <c r="Q34" s="54" cm="1">
        <f t="array" ref="Q34">SUM(LARGE(U34:W34,{1,2}))+X34+N34</f>
        <v>15.3</v>
      </c>
      <c r="U34" s="20">
        <f t="shared" si="0"/>
        <v>0</v>
      </c>
      <c r="V34" s="20">
        <f t="shared" si="1"/>
        <v>1</v>
      </c>
      <c r="W34" s="20">
        <f t="shared" si="2"/>
        <v>14.3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C34" s="22">
        <v>31</v>
      </c>
      <c r="AD34" s="22">
        <v>25</v>
      </c>
      <c r="AE34" s="22">
        <v>1.5</v>
      </c>
      <c r="AF34" s="22">
        <v>1</v>
      </c>
      <c r="AG34" s="22">
        <v>1</v>
      </c>
      <c r="AH34" s="22">
        <v>1.2</v>
      </c>
      <c r="AI34" s="22">
        <v>1</v>
      </c>
      <c r="AJ34" s="22">
        <v>1</v>
      </c>
      <c r="AK34" s="22">
        <v>1.1000000000000001</v>
      </c>
    </row>
    <row r="35" spans="1:37" ht="15.6" x14ac:dyDescent="0.3">
      <c r="A35" s="25">
        <v>32</v>
      </c>
      <c r="B35" s="46" t="s">
        <v>44</v>
      </c>
      <c r="C35" s="82">
        <v>40989</v>
      </c>
      <c r="D35" s="60" t="s">
        <v>11</v>
      </c>
      <c r="E35" s="25">
        <v>20</v>
      </c>
      <c r="F35" s="106">
        <v>11</v>
      </c>
      <c r="G35" s="51"/>
      <c r="H35" s="29"/>
      <c r="I35" s="56">
        <v>37</v>
      </c>
      <c r="J35" s="106">
        <v>0.5</v>
      </c>
      <c r="K35" s="24"/>
      <c r="M35" s="53"/>
      <c r="N35" s="53"/>
      <c r="O35" s="53"/>
      <c r="P35" s="53"/>
      <c r="Q35" s="54" cm="1">
        <f t="array" ref="Q35">SUM(LARGE(U35:W35,{1,2}))+X35+N35</f>
        <v>11.5</v>
      </c>
      <c r="U35" s="20">
        <f t="shared" si="0"/>
        <v>11</v>
      </c>
      <c r="V35" s="20">
        <f t="shared" si="1"/>
        <v>0</v>
      </c>
      <c r="W35" s="20">
        <f t="shared" si="2"/>
        <v>0.5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C35" s="22">
        <v>32</v>
      </c>
      <c r="AD35" s="22">
        <v>24</v>
      </c>
      <c r="AE35" s="22">
        <v>1.5</v>
      </c>
      <c r="AF35" s="22">
        <v>1</v>
      </c>
      <c r="AG35" s="22">
        <v>1</v>
      </c>
      <c r="AH35" s="22">
        <v>1.2</v>
      </c>
      <c r="AI35" s="22">
        <v>1</v>
      </c>
      <c r="AJ35" s="22">
        <v>1</v>
      </c>
      <c r="AK35" s="22">
        <v>1.1000000000000001</v>
      </c>
    </row>
    <row r="36" spans="1:37" ht="15.6" x14ac:dyDescent="0.3">
      <c r="A36" s="25">
        <v>33</v>
      </c>
      <c r="B36" s="100" t="s">
        <v>105</v>
      </c>
      <c r="C36" s="109">
        <v>40505</v>
      </c>
      <c r="D36" s="104" t="s">
        <v>7</v>
      </c>
      <c r="E36" s="25"/>
      <c r="F36" s="25"/>
      <c r="G36" s="52"/>
      <c r="H36" s="29"/>
      <c r="I36" s="56"/>
      <c r="J36" s="25"/>
      <c r="K36" s="24">
        <v>22</v>
      </c>
      <c r="L36" s="106">
        <v>9</v>
      </c>
      <c r="M36" s="55"/>
      <c r="N36" s="55"/>
      <c r="O36" s="55"/>
      <c r="P36" s="55"/>
      <c r="Q36" s="54" cm="1">
        <f t="array" ref="Q36">SUM(LARGE(U36:W36,{1,2}))+X36+N36</f>
        <v>9</v>
      </c>
      <c r="U36" s="20">
        <f t="shared" ref="U36:U67" si="6">F36</f>
        <v>0</v>
      </c>
      <c r="V36" s="20">
        <f t="shared" ref="V36:V67" si="7">H36</f>
        <v>0</v>
      </c>
      <c r="W36" s="20">
        <f t="shared" ref="W36:W67" si="8">J36</f>
        <v>0</v>
      </c>
      <c r="X36" s="20">
        <f t="shared" ref="X36:X67" si="9">L36</f>
        <v>9</v>
      </c>
      <c r="Y36" s="20">
        <f t="shared" si="4"/>
        <v>0</v>
      </c>
      <c r="Z36" s="20">
        <f t="shared" si="5"/>
        <v>0</v>
      </c>
      <c r="AC36" s="22">
        <v>33</v>
      </c>
      <c r="AD36" s="22">
        <v>23</v>
      </c>
      <c r="AE36" s="22">
        <v>1.5</v>
      </c>
      <c r="AF36" s="22">
        <v>1</v>
      </c>
      <c r="AG36" s="22">
        <v>1</v>
      </c>
      <c r="AH36" s="22">
        <v>1.2</v>
      </c>
      <c r="AI36" s="22">
        <v>1</v>
      </c>
      <c r="AJ36" s="22">
        <v>1</v>
      </c>
      <c r="AK36" s="22">
        <v>1.1000000000000001</v>
      </c>
    </row>
    <row r="37" spans="1:37" ht="15.6" x14ac:dyDescent="0.3">
      <c r="A37" s="25">
        <v>34</v>
      </c>
      <c r="B37" s="45" t="s">
        <v>96</v>
      </c>
      <c r="C37" s="127">
        <v>2012</v>
      </c>
      <c r="D37" s="50" t="s">
        <v>8</v>
      </c>
      <c r="E37" s="25"/>
      <c r="F37" s="25"/>
      <c r="G37" s="52"/>
      <c r="H37" s="29"/>
      <c r="I37" s="56">
        <v>23</v>
      </c>
      <c r="J37" s="22">
        <v>8.8000000000000007</v>
      </c>
      <c r="K37" s="24"/>
      <c r="L37" s="25"/>
      <c r="M37" s="55"/>
      <c r="N37" s="55"/>
      <c r="O37" s="55"/>
      <c r="P37" s="55"/>
      <c r="Q37" s="54" cm="1">
        <f t="array" ref="Q37">SUM(LARGE(U37:W37,{1,2}))+X37+N37</f>
        <v>8.8000000000000007</v>
      </c>
      <c r="U37" s="20">
        <f t="shared" si="6"/>
        <v>0</v>
      </c>
      <c r="V37" s="20">
        <f t="shared" si="7"/>
        <v>0</v>
      </c>
      <c r="W37" s="20">
        <f t="shared" si="8"/>
        <v>8.8000000000000007</v>
      </c>
      <c r="X37" s="20">
        <f t="shared" si="9"/>
        <v>0</v>
      </c>
      <c r="Y37" s="20">
        <f t="shared" si="4"/>
        <v>0</v>
      </c>
      <c r="Z37" s="20">
        <f t="shared" si="5"/>
        <v>0</v>
      </c>
      <c r="AC37" s="22">
        <v>34</v>
      </c>
      <c r="AD37" s="22">
        <v>22</v>
      </c>
      <c r="AE37" s="22">
        <v>1.5</v>
      </c>
      <c r="AF37" s="22">
        <v>1</v>
      </c>
      <c r="AG37" s="22">
        <v>1</v>
      </c>
      <c r="AH37" s="22">
        <v>1.2</v>
      </c>
      <c r="AI37" s="22">
        <v>1</v>
      </c>
      <c r="AJ37" s="22">
        <v>1</v>
      </c>
      <c r="AK37" s="22">
        <v>1.1000000000000001</v>
      </c>
    </row>
    <row r="38" spans="1:37" ht="15.6" x14ac:dyDescent="0.3">
      <c r="A38" s="25">
        <v>35</v>
      </c>
      <c r="B38" s="46" t="s">
        <v>53</v>
      </c>
      <c r="C38" s="82">
        <v>40695</v>
      </c>
      <c r="D38" s="60" t="s">
        <v>6</v>
      </c>
      <c r="E38" s="25">
        <v>29</v>
      </c>
      <c r="F38" s="22">
        <v>2</v>
      </c>
      <c r="G38" s="51">
        <v>33</v>
      </c>
      <c r="H38" s="32">
        <v>1</v>
      </c>
      <c r="I38" s="56">
        <v>25</v>
      </c>
      <c r="J38" s="22">
        <v>6.6000000000000005</v>
      </c>
      <c r="K38" s="24"/>
      <c r="M38" s="55"/>
      <c r="N38" s="55"/>
      <c r="O38" s="55"/>
      <c r="P38" s="55"/>
      <c r="Q38" s="54" cm="1">
        <f t="array" ref="Q38">SUM(LARGE(U38:W38,{1,2}))+X38+N38</f>
        <v>8.6000000000000014</v>
      </c>
      <c r="U38" s="20">
        <f t="shared" si="6"/>
        <v>2</v>
      </c>
      <c r="V38" s="20">
        <f t="shared" si="7"/>
        <v>1</v>
      </c>
      <c r="W38" s="20">
        <f t="shared" si="8"/>
        <v>6.6000000000000005</v>
      </c>
      <c r="X38" s="20">
        <f t="shared" si="9"/>
        <v>0</v>
      </c>
      <c r="Y38" s="20">
        <f t="shared" si="4"/>
        <v>0</v>
      </c>
      <c r="Z38" s="20">
        <f t="shared" si="5"/>
        <v>0</v>
      </c>
      <c r="AC38" s="22">
        <v>35</v>
      </c>
      <c r="AD38" s="22">
        <v>21</v>
      </c>
      <c r="AE38" s="22">
        <v>1.5</v>
      </c>
      <c r="AF38" s="22">
        <v>1</v>
      </c>
      <c r="AG38" s="22">
        <v>1</v>
      </c>
      <c r="AH38" s="22">
        <v>1.2</v>
      </c>
      <c r="AI38" s="22">
        <v>1</v>
      </c>
      <c r="AJ38" s="22">
        <v>1</v>
      </c>
      <c r="AK38" s="22">
        <v>1.1000000000000001</v>
      </c>
    </row>
    <row r="39" spans="1:37" ht="15.6" x14ac:dyDescent="0.3">
      <c r="A39" s="25">
        <v>36</v>
      </c>
      <c r="B39" s="46" t="s">
        <v>48</v>
      </c>
      <c r="C39" s="81">
        <v>40852</v>
      </c>
      <c r="D39" s="61" t="s">
        <v>8</v>
      </c>
      <c r="E39" s="25">
        <v>24</v>
      </c>
      <c r="F39" s="22">
        <v>7</v>
      </c>
      <c r="G39" s="51">
        <v>41</v>
      </c>
      <c r="H39" s="32">
        <v>0.5</v>
      </c>
      <c r="I39" s="56">
        <v>35</v>
      </c>
      <c r="J39" s="106">
        <v>1.1000000000000001</v>
      </c>
      <c r="K39" s="24"/>
      <c r="L39" s="106"/>
      <c r="M39" s="55"/>
      <c r="N39" s="55"/>
      <c r="O39" s="55"/>
      <c r="P39" s="55"/>
      <c r="Q39" s="54" cm="1">
        <f t="array" ref="Q39">SUM(LARGE(U39:W39,{1,2}))+X39+N39</f>
        <v>8.1</v>
      </c>
      <c r="U39" s="20">
        <f t="shared" si="6"/>
        <v>7</v>
      </c>
      <c r="V39" s="20">
        <f t="shared" si="7"/>
        <v>0.5</v>
      </c>
      <c r="W39" s="20">
        <f t="shared" si="8"/>
        <v>1.1000000000000001</v>
      </c>
      <c r="X39" s="20">
        <f t="shared" si="9"/>
        <v>0</v>
      </c>
      <c r="Y39" s="20">
        <f t="shared" si="4"/>
        <v>0</v>
      </c>
      <c r="Z39" s="20">
        <f t="shared" si="5"/>
        <v>0</v>
      </c>
      <c r="AC39" s="22">
        <v>36</v>
      </c>
      <c r="AD39" s="22">
        <v>20</v>
      </c>
      <c r="AE39" s="22">
        <v>1.5</v>
      </c>
      <c r="AF39" s="22">
        <v>1</v>
      </c>
      <c r="AG39" s="22">
        <v>1</v>
      </c>
      <c r="AH39" s="22">
        <v>1.2</v>
      </c>
      <c r="AI39" s="22">
        <v>1</v>
      </c>
      <c r="AJ39" s="22">
        <v>1</v>
      </c>
      <c r="AK39" s="22">
        <v>1.1000000000000001</v>
      </c>
    </row>
    <row r="40" spans="1:37" ht="15.6" x14ac:dyDescent="0.3">
      <c r="A40" s="25">
        <v>37</v>
      </c>
      <c r="B40" s="46" t="s">
        <v>47</v>
      </c>
      <c r="C40" s="81">
        <v>40256</v>
      </c>
      <c r="D40" s="61" t="s">
        <v>5</v>
      </c>
      <c r="E40" s="25">
        <v>23</v>
      </c>
      <c r="F40" s="44">
        <v>8</v>
      </c>
      <c r="G40" s="51"/>
      <c r="H40" s="29"/>
      <c r="I40" s="56"/>
      <c r="J40" s="26"/>
      <c r="K40" s="24"/>
      <c r="L40" s="25"/>
      <c r="M40" s="53"/>
      <c r="N40" s="53"/>
      <c r="O40" s="53"/>
      <c r="P40" s="53"/>
      <c r="Q40" s="54" cm="1">
        <f t="array" ref="Q40">SUM(LARGE(U40:W40,{1,2}))+X40+N40</f>
        <v>8</v>
      </c>
      <c r="U40" s="20">
        <f t="shared" si="6"/>
        <v>8</v>
      </c>
      <c r="V40" s="20">
        <f t="shared" si="7"/>
        <v>0</v>
      </c>
      <c r="W40" s="20">
        <f t="shared" si="8"/>
        <v>0</v>
      </c>
      <c r="X40" s="20">
        <f t="shared" si="9"/>
        <v>0</v>
      </c>
      <c r="Y40" s="20">
        <f t="shared" si="4"/>
        <v>0</v>
      </c>
      <c r="Z40" s="20">
        <f t="shared" si="5"/>
        <v>0</v>
      </c>
      <c r="AC40" s="22">
        <v>37</v>
      </c>
      <c r="AD40" s="22">
        <v>0</v>
      </c>
      <c r="AE40" s="22">
        <v>0</v>
      </c>
      <c r="AF40" s="27">
        <v>0</v>
      </c>
      <c r="AG40" s="27">
        <v>0</v>
      </c>
      <c r="AH40" s="22">
        <f t="shared" ref="AH40" si="10">AG40*AH$3</f>
        <v>0</v>
      </c>
      <c r="AI40" s="27">
        <v>0</v>
      </c>
      <c r="AJ40" s="27">
        <v>0</v>
      </c>
      <c r="AK40" s="22">
        <v>0</v>
      </c>
    </row>
    <row r="41" spans="1:37" ht="15.6" x14ac:dyDescent="0.3">
      <c r="A41" s="25">
        <v>38</v>
      </c>
      <c r="B41" s="46" t="s">
        <v>49</v>
      </c>
      <c r="C41" s="81">
        <v>40659</v>
      </c>
      <c r="D41" s="60" t="s">
        <v>11</v>
      </c>
      <c r="E41" s="25">
        <v>25</v>
      </c>
      <c r="F41" s="44">
        <v>6</v>
      </c>
      <c r="G41" s="51">
        <v>36</v>
      </c>
      <c r="H41" s="32">
        <v>1</v>
      </c>
      <c r="I41" s="56">
        <v>30</v>
      </c>
      <c r="J41" s="31">
        <v>1.1000000000000001</v>
      </c>
      <c r="K41" s="24"/>
      <c r="M41" s="53"/>
      <c r="N41" s="53"/>
      <c r="O41" s="53"/>
      <c r="P41" s="53"/>
      <c r="Q41" s="54" cm="1">
        <f t="array" ref="Q41">SUM(LARGE(U41:W41,{1,2}))+X41+N41</f>
        <v>7.1</v>
      </c>
      <c r="U41" s="20">
        <f t="shared" si="6"/>
        <v>6</v>
      </c>
      <c r="V41" s="20">
        <f t="shared" si="7"/>
        <v>1</v>
      </c>
      <c r="W41" s="20">
        <f t="shared" si="8"/>
        <v>1.1000000000000001</v>
      </c>
      <c r="X41" s="20">
        <f t="shared" si="9"/>
        <v>0</v>
      </c>
      <c r="Y41" s="20">
        <f t="shared" si="4"/>
        <v>0</v>
      </c>
      <c r="Z41" s="20">
        <f t="shared" si="5"/>
        <v>0</v>
      </c>
      <c r="AC41" s="22">
        <v>38</v>
      </c>
      <c r="AD41" s="22">
        <v>0</v>
      </c>
      <c r="AE41" s="22">
        <v>0</v>
      </c>
      <c r="AF41" s="27">
        <v>0</v>
      </c>
      <c r="AG41" s="27">
        <v>0</v>
      </c>
      <c r="AH41" s="27"/>
      <c r="AI41" s="27">
        <v>0</v>
      </c>
      <c r="AJ41" s="27">
        <v>0</v>
      </c>
    </row>
    <row r="42" spans="1:37" ht="15.6" x14ac:dyDescent="0.3">
      <c r="A42" s="25">
        <v>39</v>
      </c>
      <c r="B42" s="107" t="s">
        <v>75</v>
      </c>
      <c r="C42" s="80">
        <v>41269</v>
      </c>
      <c r="D42" s="107" t="s">
        <v>9</v>
      </c>
      <c r="E42" s="25">
        <v>50</v>
      </c>
      <c r="F42" s="44">
        <v>0.5</v>
      </c>
      <c r="G42" s="51">
        <v>35</v>
      </c>
      <c r="H42" s="32">
        <v>1</v>
      </c>
      <c r="I42" s="56">
        <v>26</v>
      </c>
      <c r="J42" s="31">
        <v>5.5</v>
      </c>
      <c r="K42" s="24"/>
      <c r="M42" s="55"/>
      <c r="N42" s="55"/>
      <c r="O42" s="55"/>
      <c r="P42" s="55"/>
      <c r="Q42" s="54" cm="1">
        <f t="array" ref="Q42">SUM(LARGE(U42:W42,{1,2}))+X42+N42</f>
        <v>6.5</v>
      </c>
      <c r="U42" s="20">
        <f t="shared" si="6"/>
        <v>0.5</v>
      </c>
      <c r="V42" s="20">
        <f t="shared" si="7"/>
        <v>1</v>
      </c>
      <c r="W42" s="20">
        <f t="shared" si="8"/>
        <v>5.5</v>
      </c>
      <c r="X42" s="20">
        <f t="shared" si="9"/>
        <v>0</v>
      </c>
      <c r="Y42" s="20">
        <f t="shared" si="4"/>
        <v>0</v>
      </c>
      <c r="Z42" s="20">
        <f t="shared" si="5"/>
        <v>0</v>
      </c>
      <c r="AC42" s="22">
        <v>39</v>
      </c>
      <c r="AD42" s="22">
        <v>0</v>
      </c>
      <c r="AE42" s="22">
        <v>0</v>
      </c>
      <c r="AF42" s="27">
        <v>0</v>
      </c>
      <c r="AG42" s="27">
        <v>0</v>
      </c>
      <c r="AH42" s="27"/>
      <c r="AI42" s="27">
        <v>0</v>
      </c>
      <c r="AJ42" s="27">
        <v>0</v>
      </c>
    </row>
    <row r="43" spans="1:37" ht="15.6" x14ac:dyDescent="0.3">
      <c r="A43" s="25">
        <v>40</v>
      </c>
      <c r="B43" s="46" t="s">
        <v>50</v>
      </c>
      <c r="C43" s="82">
        <v>40671</v>
      </c>
      <c r="D43" s="46" t="s">
        <v>6</v>
      </c>
      <c r="E43" s="25">
        <v>26</v>
      </c>
      <c r="F43" s="44">
        <v>5</v>
      </c>
      <c r="G43" s="51">
        <v>40</v>
      </c>
      <c r="H43" s="32">
        <v>0.5</v>
      </c>
      <c r="I43" s="56">
        <v>43</v>
      </c>
      <c r="J43" s="31">
        <v>0.5</v>
      </c>
      <c r="K43" s="24"/>
      <c r="M43" s="55"/>
      <c r="N43" s="55"/>
      <c r="O43" s="55"/>
      <c r="P43" s="55"/>
      <c r="Q43" s="54" cm="1">
        <f t="array" ref="Q43">SUM(LARGE(U43:W43,{1,2}))+X43+N43</f>
        <v>5.5</v>
      </c>
      <c r="U43" s="20">
        <f t="shared" si="6"/>
        <v>5</v>
      </c>
      <c r="V43" s="20">
        <f t="shared" si="7"/>
        <v>0.5</v>
      </c>
      <c r="W43" s="20">
        <f t="shared" si="8"/>
        <v>0.5</v>
      </c>
      <c r="X43" s="20">
        <f t="shared" si="9"/>
        <v>0</v>
      </c>
      <c r="Y43" s="20">
        <f t="shared" si="4"/>
        <v>0</v>
      </c>
      <c r="Z43" s="20">
        <f t="shared" si="5"/>
        <v>0</v>
      </c>
      <c r="AC43" s="22">
        <v>40</v>
      </c>
      <c r="AD43" s="22">
        <v>0</v>
      </c>
      <c r="AE43" s="22">
        <v>0</v>
      </c>
      <c r="AF43" s="27">
        <v>0</v>
      </c>
      <c r="AG43" s="27">
        <v>0</v>
      </c>
      <c r="AH43" s="27"/>
      <c r="AI43" s="27">
        <v>0</v>
      </c>
      <c r="AJ43" s="27">
        <v>0</v>
      </c>
    </row>
    <row r="44" spans="1:37" ht="15.6" x14ac:dyDescent="0.25">
      <c r="A44" s="25">
        <v>41</v>
      </c>
      <c r="B44" s="101" t="s">
        <v>56</v>
      </c>
      <c r="C44" s="128">
        <v>40901</v>
      </c>
      <c r="D44" s="102" t="s">
        <v>9</v>
      </c>
      <c r="E44" s="25">
        <v>32</v>
      </c>
      <c r="F44" s="44">
        <v>1</v>
      </c>
      <c r="G44" s="51">
        <v>44</v>
      </c>
      <c r="H44" s="32">
        <v>0.5</v>
      </c>
      <c r="I44" s="56">
        <v>27</v>
      </c>
      <c r="J44" s="31">
        <v>4.4000000000000004</v>
      </c>
      <c r="K44" s="24"/>
      <c r="M44" s="55"/>
      <c r="N44" s="55"/>
      <c r="O44" s="55"/>
      <c r="P44" s="55"/>
      <c r="Q44" s="54" cm="1">
        <f t="array" ref="Q44">SUM(LARGE(U44:W44,{1,2}))+X44+N44</f>
        <v>5.4</v>
      </c>
      <c r="U44" s="20">
        <f t="shared" si="6"/>
        <v>1</v>
      </c>
      <c r="V44" s="20">
        <f t="shared" si="7"/>
        <v>0.5</v>
      </c>
      <c r="W44" s="20">
        <f t="shared" si="8"/>
        <v>4.4000000000000004</v>
      </c>
      <c r="X44" s="20">
        <f t="shared" si="9"/>
        <v>0</v>
      </c>
      <c r="Y44" s="20">
        <f t="shared" si="4"/>
        <v>0</v>
      </c>
      <c r="Z44" s="20">
        <f t="shared" si="5"/>
        <v>0</v>
      </c>
      <c r="AC44" s="22">
        <v>41</v>
      </c>
      <c r="AD44" s="22">
        <v>0</v>
      </c>
      <c r="AE44" s="22">
        <v>0</v>
      </c>
      <c r="AF44" s="27">
        <v>0</v>
      </c>
      <c r="AG44" s="27">
        <v>0</v>
      </c>
      <c r="AH44" s="27"/>
      <c r="AI44" s="27">
        <v>0</v>
      </c>
      <c r="AJ44" s="27">
        <v>0</v>
      </c>
    </row>
    <row r="45" spans="1:37" ht="15.6" x14ac:dyDescent="0.25">
      <c r="A45" s="25">
        <v>42</v>
      </c>
      <c r="B45" s="46" t="s">
        <v>52</v>
      </c>
      <c r="C45" s="129">
        <v>40310</v>
      </c>
      <c r="D45" s="48" t="s">
        <v>13</v>
      </c>
      <c r="E45" s="25">
        <v>28</v>
      </c>
      <c r="F45" s="44">
        <v>3</v>
      </c>
      <c r="G45" s="51">
        <v>29</v>
      </c>
      <c r="H45" s="32">
        <v>2</v>
      </c>
      <c r="I45" s="56">
        <v>32</v>
      </c>
      <c r="J45" s="31">
        <v>1.1000000000000001</v>
      </c>
      <c r="K45" s="24"/>
      <c r="M45" s="55"/>
      <c r="N45" s="55"/>
      <c r="O45" s="55"/>
      <c r="P45" s="55"/>
      <c r="Q45" s="54" cm="1">
        <f t="array" ref="Q45">SUM(LARGE(U45:W45,{1,2}))+X45+N45</f>
        <v>5</v>
      </c>
      <c r="U45" s="20">
        <f t="shared" si="6"/>
        <v>3</v>
      </c>
      <c r="V45" s="20">
        <f t="shared" si="7"/>
        <v>2</v>
      </c>
      <c r="W45" s="20">
        <f t="shared" si="8"/>
        <v>1.1000000000000001</v>
      </c>
      <c r="X45" s="20">
        <f t="shared" si="9"/>
        <v>0</v>
      </c>
      <c r="Y45" s="20">
        <f t="shared" si="4"/>
        <v>0</v>
      </c>
      <c r="Z45" s="20">
        <f t="shared" si="5"/>
        <v>0</v>
      </c>
      <c r="AC45" s="22">
        <v>42</v>
      </c>
      <c r="AD45" s="22">
        <v>0</v>
      </c>
      <c r="AE45" s="22">
        <v>0</v>
      </c>
      <c r="AF45" s="27">
        <v>0</v>
      </c>
      <c r="AG45" s="27">
        <v>0</v>
      </c>
      <c r="AH45" s="27"/>
      <c r="AI45" s="27">
        <v>0</v>
      </c>
      <c r="AJ45" s="27">
        <v>0</v>
      </c>
    </row>
    <row r="46" spans="1:37" ht="15.6" x14ac:dyDescent="0.25">
      <c r="A46" s="25">
        <v>43</v>
      </c>
      <c r="B46" s="59" t="s">
        <v>59</v>
      </c>
      <c r="C46" s="129">
        <v>40726</v>
      </c>
      <c r="D46" s="48" t="s">
        <v>6</v>
      </c>
      <c r="E46" s="25">
        <v>35</v>
      </c>
      <c r="F46" s="44">
        <v>1</v>
      </c>
      <c r="G46" s="51">
        <v>39</v>
      </c>
      <c r="H46" s="32">
        <v>0.5</v>
      </c>
      <c r="I46" s="56">
        <v>31</v>
      </c>
      <c r="J46" s="31">
        <v>1.1000000000000001</v>
      </c>
      <c r="K46" s="24"/>
      <c r="L46" s="106"/>
      <c r="M46" s="55"/>
      <c r="N46" s="55"/>
      <c r="O46" s="55"/>
      <c r="P46" s="55"/>
      <c r="Q46" s="54" cm="1">
        <f t="array" ref="Q46">SUM(LARGE(U46:W46,{1,2}))+X46+N46</f>
        <v>2.1</v>
      </c>
      <c r="U46" s="20">
        <f t="shared" si="6"/>
        <v>1</v>
      </c>
      <c r="V46" s="20">
        <f t="shared" si="7"/>
        <v>0.5</v>
      </c>
      <c r="W46" s="20">
        <f t="shared" si="8"/>
        <v>1.1000000000000001</v>
      </c>
      <c r="X46" s="20">
        <f t="shared" si="9"/>
        <v>0</v>
      </c>
      <c r="Y46" s="20">
        <f t="shared" si="4"/>
        <v>0</v>
      </c>
      <c r="Z46" s="20">
        <f t="shared" si="5"/>
        <v>0</v>
      </c>
      <c r="AC46" s="22">
        <v>43</v>
      </c>
      <c r="AD46" s="22">
        <v>0</v>
      </c>
      <c r="AE46" s="22">
        <v>0</v>
      </c>
      <c r="AF46" s="27">
        <v>0</v>
      </c>
      <c r="AG46" s="27">
        <v>0</v>
      </c>
      <c r="AH46" s="27"/>
      <c r="AI46" s="27">
        <v>0</v>
      </c>
      <c r="AJ46" s="27">
        <v>0</v>
      </c>
    </row>
    <row r="47" spans="1:37" ht="15.6" x14ac:dyDescent="0.3">
      <c r="A47" s="25">
        <v>44</v>
      </c>
      <c r="B47" s="45" t="s">
        <v>84</v>
      </c>
      <c r="C47" s="129">
        <v>40970</v>
      </c>
      <c r="D47" s="45" t="s">
        <v>11</v>
      </c>
      <c r="E47" s="25"/>
      <c r="F47" s="62"/>
      <c r="G47" s="52">
        <v>43</v>
      </c>
      <c r="H47" s="32">
        <v>0.5</v>
      </c>
      <c r="I47" s="56">
        <v>34</v>
      </c>
      <c r="J47" s="31">
        <v>1.1000000000000001</v>
      </c>
      <c r="K47" s="24"/>
      <c r="L47" s="25"/>
      <c r="M47" s="55"/>
      <c r="N47" s="55"/>
      <c r="O47" s="55"/>
      <c r="P47" s="55"/>
      <c r="Q47" s="54" cm="1">
        <f t="array" ref="Q47">SUM(LARGE(U47:W47,{1,2}))+X47+N47</f>
        <v>1.6</v>
      </c>
      <c r="U47" s="20">
        <f t="shared" si="6"/>
        <v>0</v>
      </c>
      <c r="V47" s="20">
        <f t="shared" si="7"/>
        <v>0.5</v>
      </c>
      <c r="W47" s="20">
        <f t="shared" si="8"/>
        <v>1.1000000000000001</v>
      </c>
      <c r="X47" s="20">
        <f t="shared" si="9"/>
        <v>0</v>
      </c>
      <c r="Y47" s="20">
        <f t="shared" si="4"/>
        <v>0</v>
      </c>
      <c r="Z47" s="20">
        <f t="shared" si="5"/>
        <v>0</v>
      </c>
      <c r="AC47" s="22">
        <v>44</v>
      </c>
      <c r="AD47" s="22">
        <v>0</v>
      </c>
      <c r="AE47" s="22">
        <v>0</v>
      </c>
      <c r="AF47" s="27">
        <v>0</v>
      </c>
      <c r="AG47" s="27">
        <v>0</v>
      </c>
      <c r="AH47" s="27"/>
      <c r="AI47" s="27">
        <v>0</v>
      </c>
      <c r="AJ47" s="27">
        <v>0</v>
      </c>
    </row>
    <row r="48" spans="1:37" ht="15.6" x14ac:dyDescent="0.25">
      <c r="A48" s="25">
        <v>45</v>
      </c>
      <c r="B48" s="59" t="s">
        <v>58</v>
      </c>
      <c r="C48" s="129">
        <v>40245</v>
      </c>
      <c r="D48" s="48" t="s">
        <v>13</v>
      </c>
      <c r="E48" s="25">
        <v>34</v>
      </c>
      <c r="F48" s="44">
        <v>1</v>
      </c>
      <c r="G48" s="51">
        <v>42</v>
      </c>
      <c r="H48" s="32">
        <v>0.5</v>
      </c>
      <c r="I48" s="56">
        <v>42</v>
      </c>
      <c r="J48" s="31">
        <v>0.5</v>
      </c>
      <c r="K48" s="24"/>
      <c r="L48" s="106"/>
      <c r="M48" s="55"/>
      <c r="N48" s="55"/>
      <c r="O48" s="55"/>
      <c r="P48" s="55"/>
      <c r="Q48" s="54" cm="1">
        <f t="array" ref="Q48">SUM(LARGE(U48:W48,{1,2}))+X48+N48</f>
        <v>1.5</v>
      </c>
      <c r="U48" s="20">
        <f t="shared" si="6"/>
        <v>1</v>
      </c>
      <c r="V48" s="20">
        <f t="shared" si="7"/>
        <v>0.5</v>
      </c>
      <c r="W48" s="20">
        <f t="shared" si="8"/>
        <v>0.5</v>
      </c>
      <c r="X48" s="20">
        <f t="shared" si="9"/>
        <v>0</v>
      </c>
      <c r="Y48" s="20">
        <f t="shared" si="4"/>
        <v>0</v>
      </c>
      <c r="Z48" s="20">
        <f t="shared" si="5"/>
        <v>0</v>
      </c>
      <c r="AC48" s="22">
        <v>45</v>
      </c>
      <c r="AD48" s="22">
        <v>0</v>
      </c>
      <c r="AE48" s="22">
        <v>0</v>
      </c>
      <c r="AF48" s="27">
        <v>0</v>
      </c>
      <c r="AG48" s="27">
        <v>0</v>
      </c>
      <c r="AH48" s="27"/>
      <c r="AI48" s="27">
        <v>0</v>
      </c>
      <c r="AJ48" s="27">
        <v>0</v>
      </c>
    </row>
    <row r="49" spans="1:36" ht="15.6" x14ac:dyDescent="0.25">
      <c r="A49" s="25">
        <v>46</v>
      </c>
      <c r="B49" s="46" t="s">
        <v>55</v>
      </c>
      <c r="C49" s="129">
        <v>41133</v>
      </c>
      <c r="D49" s="48" t="s">
        <v>18</v>
      </c>
      <c r="E49" s="25">
        <v>31</v>
      </c>
      <c r="F49" s="44">
        <v>1</v>
      </c>
      <c r="G49" s="51"/>
      <c r="H49" s="29"/>
      <c r="I49" s="56">
        <v>47</v>
      </c>
      <c r="J49" s="31">
        <v>0.5</v>
      </c>
      <c r="K49" s="24"/>
      <c r="L49" s="25"/>
      <c r="M49" s="55"/>
      <c r="N49" s="55"/>
      <c r="O49" s="55"/>
      <c r="P49" s="55"/>
      <c r="Q49" s="54" cm="1">
        <f t="array" ref="Q49">SUM(LARGE(U49:W49,{1,2}))+X49+N49</f>
        <v>1.5</v>
      </c>
      <c r="U49" s="20">
        <f t="shared" si="6"/>
        <v>1</v>
      </c>
      <c r="V49" s="20">
        <f t="shared" si="7"/>
        <v>0</v>
      </c>
      <c r="W49" s="20">
        <f t="shared" si="8"/>
        <v>0.5</v>
      </c>
      <c r="X49" s="20">
        <f t="shared" si="9"/>
        <v>0</v>
      </c>
      <c r="Y49" s="20">
        <f t="shared" si="4"/>
        <v>0</v>
      </c>
      <c r="Z49" s="20">
        <f t="shared" si="5"/>
        <v>0</v>
      </c>
      <c r="AC49" s="22">
        <v>46</v>
      </c>
      <c r="AD49" s="22">
        <v>0</v>
      </c>
      <c r="AE49" s="22">
        <v>0</v>
      </c>
      <c r="AF49" s="27">
        <v>0</v>
      </c>
      <c r="AG49" s="27">
        <v>0</v>
      </c>
      <c r="AH49" s="27"/>
      <c r="AI49" s="27">
        <v>0</v>
      </c>
      <c r="AJ49" s="27">
        <v>0</v>
      </c>
    </row>
    <row r="50" spans="1:36" ht="15.6" x14ac:dyDescent="0.3">
      <c r="A50" s="25">
        <v>47</v>
      </c>
      <c r="B50" s="45" t="s">
        <v>97</v>
      </c>
      <c r="C50" s="130">
        <v>2011</v>
      </c>
      <c r="D50" s="45" t="s">
        <v>19</v>
      </c>
      <c r="E50" s="25"/>
      <c r="F50" s="62"/>
      <c r="G50" s="52"/>
      <c r="H50" s="29"/>
      <c r="I50" s="56">
        <v>36</v>
      </c>
      <c r="J50" s="31">
        <v>1.1000000000000001</v>
      </c>
      <c r="K50" s="24"/>
      <c r="L50" s="25"/>
      <c r="M50" s="55"/>
      <c r="N50" s="55"/>
      <c r="O50" s="55"/>
      <c r="P50" s="55"/>
      <c r="Q50" s="54" cm="1">
        <f t="array" ref="Q50">SUM(LARGE(U50:W50,{1,2}))+X50+N50</f>
        <v>1.1000000000000001</v>
      </c>
      <c r="U50" s="20">
        <f t="shared" si="6"/>
        <v>0</v>
      </c>
      <c r="V50" s="20">
        <f t="shared" si="7"/>
        <v>0</v>
      </c>
      <c r="W50" s="20">
        <f t="shared" si="8"/>
        <v>1.1000000000000001</v>
      </c>
      <c r="X50" s="20">
        <f t="shared" si="9"/>
        <v>0</v>
      </c>
      <c r="Y50" s="20">
        <f t="shared" si="4"/>
        <v>0</v>
      </c>
      <c r="Z50" s="20">
        <f t="shared" si="5"/>
        <v>0</v>
      </c>
      <c r="AC50" s="22">
        <v>47</v>
      </c>
      <c r="AD50" s="22">
        <v>0</v>
      </c>
      <c r="AE50" s="22">
        <v>0</v>
      </c>
      <c r="AF50" s="27">
        <v>0</v>
      </c>
      <c r="AG50" s="27">
        <v>0</v>
      </c>
      <c r="AH50" s="27"/>
      <c r="AI50" s="27">
        <v>0</v>
      </c>
      <c r="AJ50" s="27">
        <v>0</v>
      </c>
    </row>
    <row r="51" spans="1:36" ht="15.6" x14ac:dyDescent="0.3">
      <c r="A51" s="25">
        <v>48</v>
      </c>
      <c r="B51" s="45" t="s">
        <v>81</v>
      </c>
      <c r="C51" s="129">
        <v>40428</v>
      </c>
      <c r="D51" s="45" t="s">
        <v>82</v>
      </c>
      <c r="E51" s="25"/>
      <c r="F51" s="62"/>
      <c r="G51" s="52">
        <v>37</v>
      </c>
      <c r="H51" s="32">
        <v>0.5</v>
      </c>
      <c r="I51" s="56">
        <v>38</v>
      </c>
      <c r="J51" s="31">
        <v>0.5</v>
      </c>
      <c r="K51" s="24"/>
      <c r="L51" s="106"/>
      <c r="M51" s="55"/>
      <c r="N51" s="55"/>
      <c r="O51" s="55"/>
      <c r="P51" s="55"/>
      <c r="Q51" s="54" cm="1">
        <f t="array" ref="Q51">SUM(LARGE(U51:W51,{1,2}))+X51+N51</f>
        <v>1</v>
      </c>
      <c r="U51" s="20">
        <f t="shared" si="6"/>
        <v>0</v>
      </c>
      <c r="V51" s="20">
        <f t="shared" si="7"/>
        <v>0.5</v>
      </c>
      <c r="W51" s="20">
        <f t="shared" si="8"/>
        <v>0.5</v>
      </c>
      <c r="X51" s="20">
        <f t="shared" si="9"/>
        <v>0</v>
      </c>
      <c r="Y51" s="20">
        <f t="shared" si="4"/>
        <v>0</v>
      </c>
      <c r="Z51" s="20">
        <f t="shared" si="5"/>
        <v>0</v>
      </c>
      <c r="AC51" s="22">
        <v>48</v>
      </c>
      <c r="AD51" s="22">
        <v>0</v>
      </c>
      <c r="AE51" s="22">
        <v>0</v>
      </c>
      <c r="AF51" s="27">
        <v>0</v>
      </c>
      <c r="AG51" s="27">
        <v>0</v>
      </c>
      <c r="AH51" s="27"/>
      <c r="AI51" s="27">
        <v>0</v>
      </c>
      <c r="AJ51" s="27">
        <v>0</v>
      </c>
    </row>
    <row r="52" spans="1:36" ht="15.6" x14ac:dyDescent="0.25">
      <c r="A52" s="25">
        <v>49</v>
      </c>
      <c r="B52" s="46" t="s">
        <v>63</v>
      </c>
      <c r="C52" s="129">
        <v>40495</v>
      </c>
      <c r="D52" s="46" t="s">
        <v>18</v>
      </c>
      <c r="E52" s="25">
        <v>39</v>
      </c>
      <c r="F52" s="44">
        <v>0.5</v>
      </c>
      <c r="G52" s="51"/>
      <c r="H52" s="29"/>
      <c r="I52" s="56">
        <v>39</v>
      </c>
      <c r="J52" s="31">
        <v>0.5</v>
      </c>
      <c r="K52" s="24"/>
      <c r="L52" s="25"/>
      <c r="M52" s="55"/>
      <c r="N52" s="55"/>
      <c r="O52" s="55"/>
      <c r="P52" s="55"/>
      <c r="Q52" s="54" cm="1">
        <f t="array" ref="Q52">SUM(LARGE(U52:W52,{1,2}))+X52+N52</f>
        <v>1</v>
      </c>
      <c r="U52" s="20">
        <f t="shared" si="6"/>
        <v>0.5</v>
      </c>
      <c r="V52" s="20">
        <f t="shared" si="7"/>
        <v>0</v>
      </c>
      <c r="W52" s="20">
        <f t="shared" si="8"/>
        <v>0.5</v>
      </c>
      <c r="X52" s="20">
        <f t="shared" si="9"/>
        <v>0</v>
      </c>
      <c r="Y52" s="20">
        <f t="shared" si="4"/>
        <v>0</v>
      </c>
      <c r="Z52" s="20">
        <f t="shared" si="5"/>
        <v>0</v>
      </c>
      <c r="AC52" s="22">
        <v>49</v>
      </c>
      <c r="AD52" s="22">
        <v>0</v>
      </c>
      <c r="AE52" s="22">
        <v>0</v>
      </c>
      <c r="AF52" s="27">
        <v>0</v>
      </c>
      <c r="AG52" s="27">
        <v>0</v>
      </c>
      <c r="AH52" s="27"/>
      <c r="AI52" s="27">
        <v>0</v>
      </c>
      <c r="AJ52" s="27">
        <v>0</v>
      </c>
    </row>
    <row r="53" spans="1:36" ht="15.6" x14ac:dyDescent="0.25">
      <c r="A53" s="25">
        <v>50</v>
      </c>
      <c r="B53" s="46" t="s">
        <v>64</v>
      </c>
      <c r="C53" s="129">
        <v>41113</v>
      </c>
      <c r="D53" s="48" t="s">
        <v>65</v>
      </c>
      <c r="E53" s="25">
        <v>40</v>
      </c>
      <c r="F53" s="44">
        <v>0.5</v>
      </c>
      <c r="G53" s="51"/>
      <c r="H53" s="29"/>
      <c r="I53" s="56">
        <v>41</v>
      </c>
      <c r="J53" s="31">
        <v>0.5</v>
      </c>
      <c r="K53" s="24"/>
      <c r="M53" s="55"/>
      <c r="N53" s="55"/>
      <c r="O53" s="55"/>
      <c r="P53" s="55"/>
      <c r="Q53" s="54" cm="1">
        <f t="array" ref="Q53">SUM(LARGE(U53:W53,{1,2}))+X53+N53</f>
        <v>1</v>
      </c>
      <c r="U53" s="20">
        <f t="shared" si="6"/>
        <v>0.5</v>
      </c>
      <c r="V53" s="20">
        <f t="shared" si="7"/>
        <v>0</v>
      </c>
      <c r="W53" s="20">
        <f t="shared" si="8"/>
        <v>0.5</v>
      </c>
      <c r="X53" s="20">
        <f t="shared" si="9"/>
        <v>0</v>
      </c>
      <c r="Y53" s="20">
        <f t="shared" si="4"/>
        <v>0</v>
      </c>
      <c r="Z53" s="20">
        <f t="shared" si="5"/>
        <v>0</v>
      </c>
      <c r="AC53" s="22">
        <v>50</v>
      </c>
      <c r="AD53" s="22">
        <v>0</v>
      </c>
      <c r="AE53" s="22">
        <v>0</v>
      </c>
      <c r="AF53" s="27">
        <v>0</v>
      </c>
      <c r="AG53" s="27">
        <v>0</v>
      </c>
      <c r="AH53" s="27"/>
      <c r="AI53" s="27">
        <v>0</v>
      </c>
      <c r="AJ53" s="27">
        <v>0</v>
      </c>
    </row>
    <row r="54" spans="1:36" ht="15.6" x14ac:dyDescent="0.25">
      <c r="A54" s="25">
        <v>51</v>
      </c>
      <c r="B54" s="45" t="s">
        <v>90</v>
      </c>
      <c r="C54" s="129">
        <v>40537</v>
      </c>
      <c r="D54" s="46" t="s">
        <v>88</v>
      </c>
      <c r="E54" s="25"/>
      <c r="F54" s="62"/>
      <c r="G54" s="52">
        <v>53</v>
      </c>
      <c r="H54" s="32">
        <v>0.5</v>
      </c>
      <c r="I54" s="56">
        <v>44</v>
      </c>
      <c r="J54" s="31">
        <v>0.5</v>
      </c>
      <c r="K54" s="24"/>
      <c r="M54" s="55"/>
      <c r="N54" s="55"/>
      <c r="O54" s="55"/>
      <c r="P54" s="55"/>
      <c r="Q54" s="54" cm="1">
        <f t="array" ref="Q54">SUM(LARGE(U54:W54,{1,2}))+X54+N54</f>
        <v>1</v>
      </c>
      <c r="U54" s="20">
        <f t="shared" si="6"/>
        <v>0</v>
      </c>
      <c r="V54" s="20">
        <f t="shared" si="7"/>
        <v>0.5</v>
      </c>
      <c r="W54" s="20">
        <f t="shared" si="8"/>
        <v>0.5</v>
      </c>
      <c r="X54" s="20">
        <f t="shared" si="9"/>
        <v>0</v>
      </c>
      <c r="Y54" s="20">
        <f t="shared" si="4"/>
        <v>0</v>
      </c>
      <c r="Z54" s="20">
        <f t="shared" si="5"/>
        <v>0</v>
      </c>
      <c r="AC54" s="22">
        <v>51</v>
      </c>
      <c r="AD54" s="22">
        <v>0</v>
      </c>
      <c r="AE54" s="22">
        <v>0</v>
      </c>
      <c r="AF54" s="27">
        <v>0</v>
      </c>
      <c r="AG54" s="27">
        <v>0</v>
      </c>
      <c r="AH54" s="27"/>
      <c r="AI54" s="27">
        <v>0</v>
      </c>
      <c r="AJ54" s="27">
        <v>0</v>
      </c>
    </row>
    <row r="55" spans="1:36" ht="15.6" x14ac:dyDescent="0.3">
      <c r="A55" s="25">
        <v>52</v>
      </c>
      <c r="B55" s="45" t="s">
        <v>67</v>
      </c>
      <c r="C55" s="131">
        <v>40500</v>
      </c>
      <c r="D55" s="45" t="s">
        <v>40</v>
      </c>
      <c r="E55" s="25">
        <v>42</v>
      </c>
      <c r="F55" s="44">
        <v>0.5</v>
      </c>
      <c r="G55" s="30">
        <v>50</v>
      </c>
      <c r="H55" s="32">
        <v>0.5</v>
      </c>
      <c r="I55" s="56">
        <v>46</v>
      </c>
      <c r="J55" s="31">
        <v>0.5</v>
      </c>
      <c r="K55" s="24"/>
      <c r="M55" s="55"/>
      <c r="N55" s="55"/>
      <c r="O55" s="55"/>
      <c r="P55" s="55"/>
      <c r="Q55" s="54" cm="1">
        <f t="array" ref="Q55">SUM(LARGE(U55:W55,{1,2}))+X55+N55</f>
        <v>1</v>
      </c>
      <c r="U55" s="20">
        <f t="shared" si="6"/>
        <v>0.5</v>
      </c>
      <c r="V55" s="20">
        <f t="shared" si="7"/>
        <v>0.5</v>
      </c>
      <c r="W55" s="20">
        <f t="shared" si="8"/>
        <v>0.5</v>
      </c>
      <c r="X55" s="20">
        <f t="shared" si="9"/>
        <v>0</v>
      </c>
      <c r="Y55" s="20">
        <f t="shared" si="4"/>
        <v>0</v>
      </c>
      <c r="Z55" s="20">
        <f t="shared" si="5"/>
        <v>0</v>
      </c>
      <c r="AC55" s="22">
        <v>52</v>
      </c>
      <c r="AD55" s="22">
        <v>0</v>
      </c>
      <c r="AE55" s="22">
        <v>0</v>
      </c>
      <c r="AF55" s="27">
        <v>0</v>
      </c>
      <c r="AG55" s="27">
        <v>0</v>
      </c>
      <c r="AH55" s="27"/>
      <c r="AI55" s="27">
        <v>0</v>
      </c>
      <c r="AJ55" s="27">
        <v>0</v>
      </c>
    </row>
    <row r="56" spans="1:36" ht="15.6" x14ac:dyDescent="0.3">
      <c r="A56" s="25">
        <v>53</v>
      </c>
      <c r="B56" s="45" t="s">
        <v>94</v>
      </c>
      <c r="C56" s="131">
        <v>41118</v>
      </c>
      <c r="D56" s="45" t="s">
        <v>88</v>
      </c>
      <c r="E56" s="25"/>
      <c r="F56" s="62"/>
      <c r="G56" s="37">
        <v>58</v>
      </c>
      <c r="H56" s="32">
        <v>0.5</v>
      </c>
      <c r="I56" s="56">
        <v>49</v>
      </c>
      <c r="J56" s="31">
        <v>0.5</v>
      </c>
      <c r="K56" s="24"/>
      <c r="L56" s="44"/>
      <c r="M56" s="55"/>
      <c r="N56" s="55"/>
      <c r="O56" s="55"/>
      <c r="P56" s="55"/>
      <c r="Q56" s="54" cm="1">
        <f t="array" ref="Q56">SUM(LARGE(U56:W56,{1,2}))+X56+N56</f>
        <v>1</v>
      </c>
      <c r="U56" s="20">
        <f t="shared" si="6"/>
        <v>0</v>
      </c>
      <c r="V56" s="20">
        <f t="shared" si="7"/>
        <v>0.5</v>
      </c>
      <c r="W56" s="20">
        <f t="shared" si="8"/>
        <v>0.5</v>
      </c>
      <c r="X56" s="20">
        <f t="shared" si="9"/>
        <v>0</v>
      </c>
      <c r="Y56" s="20">
        <f t="shared" si="4"/>
        <v>0</v>
      </c>
      <c r="Z56" s="20">
        <f t="shared" si="5"/>
        <v>0</v>
      </c>
      <c r="AC56" s="22">
        <v>53</v>
      </c>
      <c r="AD56" s="22">
        <v>0</v>
      </c>
      <c r="AE56" s="22">
        <v>0</v>
      </c>
      <c r="AF56" s="27">
        <v>0</v>
      </c>
      <c r="AG56" s="27">
        <v>0</v>
      </c>
      <c r="AH56" s="27"/>
      <c r="AI56" s="27">
        <v>0</v>
      </c>
      <c r="AJ56" s="27">
        <v>0</v>
      </c>
    </row>
    <row r="57" spans="1:36" ht="15.6" x14ac:dyDescent="0.3">
      <c r="A57" s="25">
        <v>54</v>
      </c>
      <c r="B57" s="45" t="s">
        <v>85</v>
      </c>
      <c r="C57" s="131">
        <v>40926</v>
      </c>
      <c r="D57" s="45" t="s">
        <v>6</v>
      </c>
      <c r="E57" s="25"/>
      <c r="F57" s="62"/>
      <c r="G57" s="37">
        <v>45</v>
      </c>
      <c r="H57" s="30">
        <v>0.5</v>
      </c>
      <c r="I57" s="56">
        <v>50</v>
      </c>
      <c r="J57" s="31">
        <v>0.5</v>
      </c>
      <c r="K57" s="24"/>
      <c r="L57" s="44"/>
      <c r="M57" s="55"/>
      <c r="N57" s="55"/>
      <c r="O57" s="55"/>
      <c r="P57" s="55"/>
      <c r="Q57" s="54" cm="1">
        <f t="array" ref="Q57">SUM(LARGE(U57:W57,{1,2}))+X57+N57</f>
        <v>1</v>
      </c>
      <c r="U57" s="20">
        <f t="shared" si="6"/>
        <v>0</v>
      </c>
      <c r="V57" s="20">
        <f t="shared" si="7"/>
        <v>0.5</v>
      </c>
      <c r="W57" s="20">
        <f t="shared" si="8"/>
        <v>0.5</v>
      </c>
      <c r="X57" s="20">
        <f t="shared" si="9"/>
        <v>0</v>
      </c>
      <c r="Y57" s="20">
        <f t="shared" si="4"/>
        <v>0</v>
      </c>
      <c r="Z57" s="20">
        <f t="shared" si="5"/>
        <v>0</v>
      </c>
      <c r="AC57" s="22">
        <v>54</v>
      </c>
      <c r="AD57" s="22">
        <v>0</v>
      </c>
      <c r="AE57" s="22">
        <v>0</v>
      </c>
      <c r="AF57" s="27">
        <v>0</v>
      </c>
      <c r="AG57" s="27">
        <v>0</v>
      </c>
      <c r="AH57" s="27"/>
      <c r="AI57" s="27">
        <v>0</v>
      </c>
      <c r="AJ57" s="27">
        <v>0</v>
      </c>
    </row>
    <row r="58" spans="1:36" ht="15.6" x14ac:dyDescent="0.3">
      <c r="A58" s="25">
        <v>55</v>
      </c>
      <c r="B58" s="45" t="s">
        <v>76</v>
      </c>
      <c r="C58" s="131">
        <v>41076</v>
      </c>
      <c r="D58" s="45" t="s">
        <v>65</v>
      </c>
      <c r="E58" s="25">
        <v>51</v>
      </c>
      <c r="F58" s="44">
        <v>0.5</v>
      </c>
      <c r="G58" s="30"/>
      <c r="H58" s="37"/>
      <c r="I58" s="56">
        <v>52</v>
      </c>
      <c r="J58" s="31">
        <v>0.5</v>
      </c>
      <c r="K58" s="24"/>
      <c r="L58" s="44"/>
      <c r="M58" s="53"/>
      <c r="N58" s="53"/>
      <c r="O58" s="53"/>
      <c r="P58" s="53"/>
      <c r="Q58" s="54" cm="1">
        <f t="array" ref="Q58">SUM(LARGE(U58:W58,{1,2}))+X58+N58</f>
        <v>1</v>
      </c>
      <c r="U58" s="20">
        <f t="shared" si="6"/>
        <v>0.5</v>
      </c>
      <c r="V58" s="20">
        <f t="shared" si="7"/>
        <v>0</v>
      </c>
      <c r="W58" s="20">
        <f t="shared" si="8"/>
        <v>0.5</v>
      </c>
      <c r="X58" s="20">
        <f t="shared" si="9"/>
        <v>0</v>
      </c>
      <c r="Y58" s="20">
        <f t="shared" si="4"/>
        <v>0</v>
      </c>
      <c r="Z58" s="20">
        <f t="shared" si="5"/>
        <v>0</v>
      </c>
      <c r="AC58" s="22">
        <v>55</v>
      </c>
      <c r="AD58" s="22">
        <v>0</v>
      </c>
      <c r="AE58" s="22">
        <v>0</v>
      </c>
      <c r="AF58" s="27">
        <v>0</v>
      </c>
      <c r="AG58" s="27">
        <v>0</v>
      </c>
      <c r="AH58" s="27"/>
      <c r="AI58" s="27">
        <v>0</v>
      </c>
      <c r="AJ58" s="27">
        <v>0</v>
      </c>
    </row>
    <row r="59" spans="1:36" ht="15.6" x14ac:dyDescent="0.3">
      <c r="A59" s="25">
        <v>56</v>
      </c>
      <c r="B59" s="45" t="s">
        <v>70</v>
      </c>
      <c r="C59" s="131">
        <v>40349</v>
      </c>
      <c r="D59" s="45" t="s">
        <v>65</v>
      </c>
      <c r="E59" s="25">
        <v>45</v>
      </c>
      <c r="F59" s="44">
        <v>0.5</v>
      </c>
      <c r="G59" s="30"/>
      <c r="H59" s="37"/>
      <c r="I59" s="56">
        <v>54</v>
      </c>
      <c r="J59" s="31">
        <v>0.5</v>
      </c>
      <c r="K59" s="24"/>
      <c r="L59" s="44"/>
      <c r="M59" s="53"/>
      <c r="N59" s="53"/>
      <c r="O59" s="53"/>
      <c r="P59" s="53"/>
      <c r="Q59" s="54" cm="1">
        <f t="array" ref="Q59">SUM(LARGE(U59:W59,{1,2}))+X59+N59</f>
        <v>1</v>
      </c>
      <c r="U59" s="20">
        <f t="shared" si="6"/>
        <v>0.5</v>
      </c>
      <c r="V59" s="20">
        <f t="shared" si="7"/>
        <v>0</v>
      </c>
      <c r="W59" s="20">
        <f t="shared" si="8"/>
        <v>0.5</v>
      </c>
      <c r="X59" s="20">
        <f t="shared" si="9"/>
        <v>0</v>
      </c>
      <c r="Y59" s="20">
        <f t="shared" si="4"/>
        <v>0</v>
      </c>
      <c r="Z59" s="20">
        <f t="shared" si="5"/>
        <v>0</v>
      </c>
    </row>
    <row r="60" spans="1:36" ht="15.6" x14ac:dyDescent="0.3">
      <c r="A60" s="25">
        <v>57</v>
      </c>
      <c r="B60" s="45" t="s">
        <v>80</v>
      </c>
      <c r="C60" s="131">
        <v>40970</v>
      </c>
      <c r="D60" s="45" t="s">
        <v>5</v>
      </c>
      <c r="E60" s="25"/>
      <c r="F60" s="62"/>
      <c r="G60" s="37">
        <v>34</v>
      </c>
      <c r="H60" s="30">
        <v>1</v>
      </c>
      <c r="I60" s="58"/>
      <c r="J60" s="31"/>
      <c r="K60" s="24"/>
      <c r="L60" s="44"/>
      <c r="M60" s="55"/>
      <c r="N60" s="55"/>
      <c r="O60" s="55"/>
      <c r="P60" s="55"/>
      <c r="Q60" s="54" cm="1">
        <f t="array" ref="Q60">SUM(LARGE(U60:W60,{1,2}))+X60+N60</f>
        <v>1</v>
      </c>
      <c r="U60" s="20">
        <f t="shared" si="6"/>
        <v>0</v>
      </c>
      <c r="V60" s="20">
        <f t="shared" si="7"/>
        <v>1</v>
      </c>
      <c r="W60" s="20">
        <f t="shared" si="8"/>
        <v>0</v>
      </c>
      <c r="X60" s="20">
        <f t="shared" si="9"/>
        <v>0</v>
      </c>
      <c r="Y60" s="20">
        <f t="shared" si="4"/>
        <v>0</v>
      </c>
      <c r="Z60" s="20">
        <f t="shared" si="5"/>
        <v>0</v>
      </c>
      <c r="AC60" s="22"/>
      <c r="AD60" s="22"/>
      <c r="AE60" s="28"/>
    </row>
    <row r="61" spans="1:36" ht="15.6" x14ac:dyDescent="0.3">
      <c r="A61" s="25">
        <v>58</v>
      </c>
      <c r="B61" s="46" t="s">
        <v>62</v>
      </c>
      <c r="C61" s="131">
        <v>40653</v>
      </c>
      <c r="D61" s="46" t="s">
        <v>6</v>
      </c>
      <c r="E61" s="25">
        <v>38</v>
      </c>
      <c r="F61" s="44">
        <v>0.5</v>
      </c>
      <c r="G61" s="30">
        <v>46</v>
      </c>
      <c r="H61" s="30">
        <v>0.5</v>
      </c>
      <c r="I61" s="56"/>
      <c r="J61" s="31"/>
      <c r="K61" s="24"/>
      <c r="L61" s="44"/>
      <c r="M61" s="53"/>
      <c r="N61" s="53"/>
      <c r="O61" s="53"/>
      <c r="P61" s="53"/>
      <c r="Q61" s="54" cm="1">
        <f t="array" ref="Q61">SUM(LARGE(U61:W61,{1,2}))+X61+N61</f>
        <v>1</v>
      </c>
      <c r="U61" s="20">
        <f t="shared" si="6"/>
        <v>0.5</v>
      </c>
      <c r="V61" s="20">
        <f t="shared" si="7"/>
        <v>0.5</v>
      </c>
      <c r="W61" s="20">
        <f t="shared" si="8"/>
        <v>0</v>
      </c>
      <c r="X61" s="20">
        <f t="shared" si="9"/>
        <v>0</v>
      </c>
      <c r="Y61" s="20">
        <f t="shared" si="4"/>
        <v>0</v>
      </c>
      <c r="Z61" s="20">
        <f t="shared" si="5"/>
        <v>0</v>
      </c>
      <c r="AC61" s="22"/>
      <c r="AD61" s="28"/>
      <c r="AE61" s="28"/>
    </row>
    <row r="62" spans="1:36" ht="15.6" x14ac:dyDescent="0.3">
      <c r="A62" s="25">
        <v>59</v>
      </c>
      <c r="B62" s="45" t="s">
        <v>68</v>
      </c>
      <c r="C62" s="131">
        <v>40414</v>
      </c>
      <c r="D62" s="45" t="s">
        <v>8</v>
      </c>
      <c r="E62" s="56">
        <v>43</v>
      </c>
      <c r="F62" s="44">
        <v>0.5</v>
      </c>
      <c r="G62" s="30">
        <v>48</v>
      </c>
      <c r="H62" s="30">
        <v>0.5</v>
      </c>
      <c r="I62" s="56"/>
      <c r="J62" s="26"/>
      <c r="K62" s="24"/>
      <c r="L62" s="44"/>
      <c r="M62" s="55"/>
      <c r="N62" s="55"/>
      <c r="O62" s="55"/>
      <c r="P62" s="55"/>
      <c r="Q62" s="54" cm="1">
        <f t="array" ref="Q62">SUM(LARGE(U62:W62,{1,2}))+X62+N62</f>
        <v>1</v>
      </c>
      <c r="U62" s="20">
        <f t="shared" si="6"/>
        <v>0.5</v>
      </c>
      <c r="V62" s="20">
        <f t="shared" si="7"/>
        <v>0.5</v>
      </c>
      <c r="W62" s="20">
        <f t="shared" si="8"/>
        <v>0</v>
      </c>
      <c r="X62" s="20">
        <f t="shared" si="9"/>
        <v>0</v>
      </c>
      <c r="Y62" s="20">
        <f t="shared" si="4"/>
        <v>0</v>
      </c>
      <c r="Z62" s="20">
        <f t="shared" si="5"/>
        <v>0</v>
      </c>
      <c r="AC62" s="22"/>
      <c r="AD62" s="28"/>
      <c r="AE62" s="28"/>
    </row>
    <row r="63" spans="1:36" ht="15.6" x14ac:dyDescent="0.3">
      <c r="A63" s="25">
        <v>60</v>
      </c>
      <c r="B63" s="45" t="s">
        <v>71</v>
      </c>
      <c r="C63" s="131">
        <v>40243</v>
      </c>
      <c r="D63" s="45" t="s">
        <v>40</v>
      </c>
      <c r="E63" s="56">
        <v>46</v>
      </c>
      <c r="F63" s="44">
        <v>0.5</v>
      </c>
      <c r="G63" s="30">
        <v>49</v>
      </c>
      <c r="H63" s="30">
        <v>0.5</v>
      </c>
      <c r="I63" s="56"/>
      <c r="J63" s="26"/>
      <c r="K63" s="24"/>
      <c r="L63" s="44"/>
      <c r="M63" s="53"/>
      <c r="N63" s="53"/>
      <c r="O63" s="53"/>
      <c r="P63" s="53"/>
      <c r="Q63" s="54" cm="1">
        <f t="array" ref="Q63">SUM(LARGE(U63:W63,{1,2}))+X63+N63</f>
        <v>1</v>
      </c>
      <c r="U63" s="20">
        <f t="shared" si="6"/>
        <v>0.5</v>
      </c>
      <c r="V63" s="20">
        <f t="shared" si="7"/>
        <v>0.5</v>
      </c>
      <c r="W63" s="20">
        <f t="shared" si="8"/>
        <v>0</v>
      </c>
      <c r="X63" s="20">
        <f t="shared" si="9"/>
        <v>0</v>
      </c>
      <c r="Y63" s="20">
        <f t="shared" si="4"/>
        <v>0</v>
      </c>
      <c r="Z63" s="20">
        <f t="shared" si="5"/>
        <v>0</v>
      </c>
      <c r="AC63" s="22"/>
      <c r="AD63" s="28"/>
      <c r="AE63" s="28"/>
    </row>
    <row r="64" spans="1:36" ht="15.6" x14ac:dyDescent="0.3">
      <c r="A64" s="25">
        <v>61</v>
      </c>
      <c r="B64" s="45" t="s">
        <v>74</v>
      </c>
      <c r="C64" s="131">
        <v>40284</v>
      </c>
      <c r="D64" s="50" t="s">
        <v>13</v>
      </c>
      <c r="E64" s="56">
        <v>49</v>
      </c>
      <c r="F64" s="44">
        <v>0.5</v>
      </c>
      <c r="G64" s="30">
        <v>56</v>
      </c>
      <c r="H64" s="30">
        <v>0.5</v>
      </c>
      <c r="I64" s="56"/>
      <c r="J64" s="26"/>
      <c r="K64" s="24"/>
      <c r="L64" s="44"/>
      <c r="M64" s="55"/>
      <c r="N64" s="55"/>
      <c r="O64" s="55"/>
      <c r="P64" s="55"/>
      <c r="Q64" s="54" cm="1">
        <f t="array" ref="Q64">SUM(LARGE(U64:W64,{1,2}))+X64+N64</f>
        <v>1</v>
      </c>
      <c r="U64" s="20">
        <f t="shared" si="6"/>
        <v>0.5</v>
      </c>
      <c r="V64" s="20">
        <f t="shared" si="7"/>
        <v>0.5</v>
      </c>
      <c r="W64" s="20">
        <f t="shared" si="8"/>
        <v>0</v>
      </c>
      <c r="X64" s="20">
        <f t="shared" si="9"/>
        <v>0</v>
      </c>
      <c r="Y64" s="20">
        <f t="shared" si="4"/>
        <v>0</v>
      </c>
      <c r="Z64" s="20">
        <f t="shared" si="5"/>
        <v>0</v>
      </c>
      <c r="AC64" s="22"/>
      <c r="AD64" s="22"/>
      <c r="AE64" s="22"/>
    </row>
    <row r="65" spans="1:31" ht="15.6" x14ac:dyDescent="0.3">
      <c r="A65" s="25">
        <v>62</v>
      </c>
      <c r="B65" s="45" t="s">
        <v>98</v>
      </c>
      <c r="C65" s="132">
        <v>2012</v>
      </c>
      <c r="D65" s="45" t="s">
        <v>99</v>
      </c>
      <c r="E65" s="58"/>
      <c r="F65" s="44"/>
      <c r="G65" s="30"/>
      <c r="H65" s="30"/>
      <c r="I65" s="58">
        <v>40</v>
      </c>
      <c r="J65" s="31">
        <v>0.5</v>
      </c>
      <c r="K65" s="24"/>
      <c r="L65" s="44"/>
      <c r="M65" s="55"/>
      <c r="N65" s="55"/>
      <c r="O65" s="55"/>
      <c r="P65" s="55"/>
      <c r="Q65" s="54" cm="1">
        <f t="array" ref="Q65">SUM(LARGE(U65:W65,{1,2}))+X65+N65</f>
        <v>0.5</v>
      </c>
      <c r="U65" s="20">
        <f t="shared" si="6"/>
        <v>0</v>
      </c>
      <c r="V65" s="20">
        <f t="shared" si="7"/>
        <v>0</v>
      </c>
      <c r="W65" s="20">
        <f t="shared" si="8"/>
        <v>0.5</v>
      </c>
      <c r="X65" s="20">
        <f t="shared" si="9"/>
        <v>0</v>
      </c>
      <c r="Y65" s="20">
        <f t="shared" si="4"/>
        <v>0</v>
      </c>
      <c r="Z65" s="20">
        <f t="shared" si="5"/>
        <v>0</v>
      </c>
      <c r="AC65" s="22"/>
      <c r="AD65" s="22"/>
      <c r="AE65" s="22"/>
    </row>
    <row r="66" spans="1:31" ht="15.6" x14ac:dyDescent="0.3">
      <c r="A66" s="25">
        <v>63</v>
      </c>
      <c r="B66" s="45" t="s">
        <v>101</v>
      </c>
      <c r="C66" s="132">
        <v>2011</v>
      </c>
      <c r="D66" s="107" t="s">
        <v>19</v>
      </c>
      <c r="E66" s="56"/>
      <c r="F66" s="62"/>
      <c r="G66" s="37"/>
      <c r="H66" s="37"/>
      <c r="I66" s="56">
        <v>45</v>
      </c>
      <c r="J66" s="31">
        <v>0.5</v>
      </c>
      <c r="K66" s="24"/>
      <c r="L66" s="44"/>
      <c r="M66" s="55"/>
      <c r="N66" s="55"/>
      <c r="O66" s="55"/>
      <c r="P66" s="55"/>
      <c r="Q66" s="54" cm="1">
        <f t="array" ref="Q66">SUM(LARGE(U66:W66,{1,2}))+X66+N66</f>
        <v>0.5</v>
      </c>
      <c r="U66" s="20">
        <f t="shared" si="6"/>
        <v>0</v>
      </c>
      <c r="V66" s="20">
        <f t="shared" si="7"/>
        <v>0</v>
      </c>
      <c r="W66" s="20">
        <f t="shared" si="8"/>
        <v>0.5</v>
      </c>
      <c r="X66" s="20">
        <f t="shared" si="9"/>
        <v>0</v>
      </c>
      <c r="Y66" s="20">
        <f t="shared" si="4"/>
        <v>0</v>
      </c>
      <c r="Z66" s="20">
        <f t="shared" si="5"/>
        <v>0</v>
      </c>
      <c r="AC66" s="22"/>
      <c r="AD66" s="22"/>
      <c r="AE66" s="22"/>
    </row>
    <row r="67" spans="1:31" ht="15.6" x14ac:dyDescent="0.3">
      <c r="A67" s="25">
        <v>64</v>
      </c>
      <c r="B67" s="45" t="s">
        <v>100</v>
      </c>
      <c r="C67" s="132">
        <v>2011</v>
      </c>
      <c r="D67" s="45" t="s">
        <v>9</v>
      </c>
      <c r="E67" s="58"/>
      <c r="F67" s="44"/>
      <c r="G67" s="30"/>
      <c r="H67" s="30"/>
      <c r="I67" s="58">
        <v>48</v>
      </c>
      <c r="J67" s="31">
        <v>0.5</v>
      </c>
      <c r="K67" s="24"/>
      <c r="L67" s="62"/>
      <c r="M67" s="55"/>
      <c r="N67" s="55"/>
      <c r="O67" s="55"/>
      <c r="P67" s="55"/>
      <c r="Q67" s="54" cm="1">
        <f t="array" ref="Q67">SUM(LARGE(U67:W67,{1,2}))+X67+N67</f>
        <v>0.5</v>
      </c>
      <c r="U67" s="20">
        <f t="shared" si="6"/>
        <v>0</v>
      </c>
      <c r="V67" s="20">
        <f t="shared" si="7"/>
        <v>0</v>
      </c>
      <c r="W67" s="20">
        <f t="shared" si="8"/>
        <v>0.5</v>
      </c>
      <c r="X67" s="20">
        <f t="shared" si="9"/>
        <v>0</v>
      </c>
      <c r="Y67" s="20">
        <f t="shared" si="4"/>
        <v>0</v>
      </c>
      <c r="Z67" s="20">
        <f t="shared" si="5"/>
        <v>0</v>
      </c>
      <c r="AC67" s="22"/>
      <c r="AD67" s="22"/>
      <c r="AE67" s="22"/>
    </row>
    <row r="68" spans="1:31" ht="15.6" x14ac:dyDescent="0.3">
      <c r="A68" s="25">
        <v>65</v>
      </c>
      <c r="B68" s="45" t="s">
        <v>103</v>
      </c>
      <c r="C68" s="132">
        <v>2011</v>
      </c>
      <c r="D68" s="45" t="s">
        <v>19</v>
      </c>
      <c r="E68" s="56"/>
      <c r="F68" s="62"/>
      <c r="G68" s="37"/>
      <c r="H68" s="37"/>
      <c r="I68" s="56">
        <v>51</v>
      </c>
      <c r="J68" s="31">
        <v>0.5</v>
      </c>
      <c r="K68" s="24"/>
      <c r="L68" s="62"/>
      <c r="M68" s="53"/>
      <c r="N68" s="53"/>
      <c r="O68" s="53"/>
      <c r="P68" s="53"/>
      <c r="Q68" s="54" cm="1">
        <f t="array" ref="Q68">SUM(LARGE(U68:W68,{1,2}))+X68+N68</f>
        <v>0.5</v>
      </c>
      <c r="U68" s="20">
        <f t="shared" ref="U68:U88" si="11">F68</f>
        <v>0</v>
      </c>
      <c r="V68" s="20">
        <f t="shared" ref="V68:V88" si="12">H68</f>
        <v>0</v>
      </c>
      <c r="W68" s="20">
        <f t="shared" ref="W68:W88" si="13">J68</f>
        <v>0.5</v>
      </c>
      <c r="X68" s="20">
        <f t="shared" ref="X68:X88" si="14">L68</f>
        <v>0</v>
      </c>
      <c r="Y68" s="20">
        <f t="shared" si="4"/>
        <v>0</v>
      </c>
      <c r="Z68" s="20">
        <f t="shared" si="5"/>
        <v>0</v>
      </c>
      <c r="AC68" s="22"/>
      <c r="AD68" s="22"/>
      <c r="AE68" s="22"/>
    </row>
    <row r="69" spans="1:31" ht="15.6" x14ac:dyDescent="0.3">
      <c r="A69" s="25">
        <v>66</v>
      </c>
      <c r="B69" s="45" t="s">
        <v>102</v>
      </c>
      <c r="C69" s="132">
        <v>2010</v>
      </c>
      <c r="D69" s="45" t="s">
        <v>82</v>
      </c>
      <c r="E69" s="56"/>
      <c r="F69" s="62"/>
      <c r="G69" s="37"/>
      <c r="H69" s="37"/>
      <c r="I69" s="56">
        <v>53</v>
      </c>
      <c r="J69" s="31">
        <v>0.5</v>
      </c>
      <c r="K69" s="24"/>
      <c r="L69" s="62"/>
      <c r="M69" s="55"/>
      <c r="N69" s="55"/>
      <c r="O69" s="55"/>
      <c r="P69" s="55"/>
      <c r="Q69" s="54" cm="1">
        <f t="array" ref="Q69">SUM(LARGE(U69:W69,{1,2}))+X69+N69</f>
        <v>0.5</v>
      </c>
      <c r="U69" s="20">
        <f t="shared" si="11"/>
        <v>0</v>
      </c>
      <c r="V69" s="20">
        <f t="shared" si="12"/>
        <v>0</v>
      </c>
      <c r="W69" s="20">
        <f t="shared" si="13"/>
        <v>0.5</v>
      </c>
      <c r="X69" s="20">
        <f t="shared" si="14"/>
        <v>0</v>
      </c>
      <c r="Y69" s="20">
        <f t="shared" ref="Y69:Y88" si="15">N69</f>
        <v>0</v>
      </c>
      <c r="Z69" s="20">
        <f t="shared" ref="Z69:Z88" si="16">P69</f>
        <v>0</v>
      </c>
      <c r="AC69" s="22"/>
      <c r="AD69" s="22"/>
      <c r="AE69" s="28"/>
    </row>
    <row r="70" spans="1:31" ht="15.6" x14ac:dyDescent="0.3">
      <c r="A70" s="25">
        <v>67</v>
      </c>
      <c r="B70" s="45" t="s">
        <v>83</v>
      </c>
      <c r="C70" s="131">
        <v>40801</v>
      </c>
      <c r="D70" s="45" t="s">
        <v>7</v>
      </c>
      <c r="E70" s="56"/>
      <c r="F70" s="62"/>
      <c r="G70" s="37">
        <v>38</v>
      </c>
      <c r="H70" s="30">
        <v>0.5</v>
      </c>
      <c r="I70" s="56"/>
      <c r="J70" s="31"/>
      <c r="K70" s="24"/>
      <c r="L70" s="62"/>
      <c r="M70" s="55"/>
      <c r="N70" s="55"/>
      <c r="O70" s="55"/>
      <c r="P70" s="55"/>
      <c r="Q70" s="54" cm="1">
        <f t="array" ref="Q70">SUM(LARGE(U70:W70,{1,2}))+X70+N70</f>
        <v>0.5</v>
      </c>
      <c r="U70" s="20">
        <f t="shared" si="11"/>
        <v>0</v>
      </c>
      <c r="V70" s="20">
        <f t="shared" si="12"/>
        <v>0.5</v>
      </c>
      <c r="W70" s="20">
        <f t="shared" si="13"/>
        <v>0</v>
      </c>
      <c r="X70" s="20">
        <f t="shared" si="14"/>
        <v>0</v>
      </c>
      <c r="Y70" s="20">
        <f t="shared" si="15"/>
        <v>0</v>
      </c>
      <c r="Z70" s="20">
        <f t="shared" si="16"/>
        <v>0</v>
      </c>
      <c r="AC70" s="22"/>
      <c r="AD70" s="22"/>
      <c r="AE70" s="22"/>
    </row>
    <row r="71" spans="1:31" ht="15.6" x14ac:dyDescent="0.3">
      <c r="A71" s="25">
        <v>68</v>
      </c>
      <c r="B71" s="45" t="s">
        <v>86</v>
      </c>
      <c r="C71" s="131">
        <v>41094</v>
      </c>
      <c r="D71" s="48" t="s">
        <v>11</v>
      </c>
      <c r="E71" s="56"/>
      <c r="F71" s="62"/>
      <c r="G71" s="37">
        <v>47</v>
      </c>
      <c r="H71" s="30">
        <v>0.5</v>
      </c>
      <c r="I71" s="56"/>
      <c r="J71" s="26"/>
      <c r="K71" s="24"/>
      <c r="L71" s="44"/>
      <c r="M71" s="55"/>
      <c r="N71" s="55"/>
      <c r="O71" s="55"/>
      <c r="P71" s="55"/>
      <c r="Q71" s="54" cm="1">
        <f t="array" ref="Q71">SUM(LARGE(U71:W71,{1,2}))+X71+N71</f>
        <v>0.5</v>
      </c>
      <c r="U71" s="20">
        <f t="shared" si="11"/>
        <v>0</v>
      </c>
      <c r="V71" s="20">
        <f t="shared" si="12"/>
        <v>0.5</v>
      </c>
      <c r="W71" s="20">
        <f t="shared" si="13"/>
        <v>0</v>
      </c>
      <c r="X71" s="20">
        <f t="shared" si="14"/>
        <v>0</v>
      </c>
      <c r="Y71" s="20">
        <f t="shared" si="15"/>
        <v>0</v>
      </c>
      <c r="Z71" s="20">
        <f t="shared" si="16"/>
        <v>0</v>
      </c>
      <c r="AC71" s="22"/>
      <c r="AD71" s="22"/>
      <c r="AE71" s="22"/>
    </row>
    <row r="72" spans="1:31" ht="15.6" x14ac:dyDescent="0.3">
      <c r="A72" s="25">
        <v>69</v>
      </c>
      <c r="B72" s="45" t="s">
        <v>87</v>
      </c>
      <c r="C72" s="131">
        <v>40534</v>
      </c>
      <c r="D72" s="45" t="s">
        <v>88</v>
      </c>
      <c r="E72" s="56"/>
      <c r="F72" s="62"/>
      <c r="G72" s="37">
        <v>51</v>
      </c>
      <c r="H72" s="30">
        <v>0.5</v>
      </c>
      <c r="I72" s="56"/>
      <c r="J72" s="26"/>
      <c r="K72" s="24"/>
      <c r="L72" s="44"/>
      <c r="M72" s="55"/>
      <c r="N72" s="55"/>
      <c r="O72" s="55"/>
      <c r="P72" s="55"/>
      <c r="Q72" s="54" cm="1">
        <f t="array" ref="Q72">SUM(LARGE(U72:W72,{1,2}))+X72+N72</f>
        <v>0.5</v>
      </c>
      <c r="U72" s="20">
        <f t="shared" si="11"/>
        <v>0</v>
      </c>
      <c r="V72" s="20">
        <f t="shared" si="12"/>
        <v>0.5</v>
      </c>
      <c r="W72" s="20">
        <f t="shared" si="13"/>
        <v>0</v>
      </c>
      <c r="X72" s="20">
        <f t="shared" si="14"/>
        <v>0</v>
      </c>
      <c r="Y72" s="20">
        <f t="shared" si="15"/>
        <v>0</v>
      </c>
      <c r="Z72" s="20">
        <f t="shared" si="16"/>
        <v>0</v>
      </c>
      <c r="AC72" s="22"/>
      <c r="AD72" s="22"/>
      <c r="AE72" s="22"/>
    </row>
    <row r="73" spans="1:31" ht="15.6" x14ac:dyDescent="0.3">
      <c r="A73" s="25">
        <v>70</v>
      </c>
      <c r="B73" s="45" t="s">
        <v>89</v>
      </c>
      <c r="C73" s="131">
        <v>40217</v>
      </c>
      <c r="D73" s="46" t="s">
        <v>93</v>
      </c>
      <c r="E73" s="56"/>
      <c r="F73" s="62"/>
      <c r="G73" s="37">
        <v>52</v>
      </c>
      <c r="H73" s="30">
        <v>0.5</v>
      </c>
      <c r="I73" s="56"/>
      <c r="J73" s="31"/>
      <c r="K73" s="24"/>
      <c r="L73" s="44"/>
      <c r="M73" s="55"/>
      <c r="N73" s="55"/>
      <c r="O73" s="55"/>
      <c r="P73" s="55"/>
      <c r="Q73" s="54" cm="1">
        <f t="array" ref="Q73">SUM(LARGE(U73:W73,{1,2}))+X73+N73</f>
        <v>0.5</v>
      </c>
      <c r="U73" s="20">
        <f t="shared" si="11"/>
        <v>0</v>
      </c>
      <c r="V73" s="20">
        <f t="shared" si="12"/>
        <v>0.5</v>
      </c>
      <c r="W73" s="20">
        <f t="shared" si="13"/>
        <v>0</v>
      </c>
      <c r="X73" s="20">
        <f t="shared" si="14"/>
        <v>0</v>
      </c>
      <c r="Y73" s="20">
        <f t="shared" si="15"/>
        <v>0</v>
      </c>
      <c r="Z73" s="20">
        <f t="shared" si="16"/>
        <v>0</v>
      </c>
      <c r="AC73" s="22"/>
      <c r="AD73" s="22"/>
      <c r="AE73" s="22"/>
    </row>
    <row r="74" spans="1:31" ht="15.6" x14ac:dyDescent="0.3">
      <c r="A74" s="25">
        <v>71</v>
      </c>
      <c r="B74" s="45" t="s">
        <v>91</v>
      </c>
      <c r="C74" s="131">
        <v>40720</v>
      </c>
      <c r="D74" s="45" t="s">
        <v>93</v>
      </c>
      <c r="E74" s="56"/>
      <c r="F74" s="62"/>
      <c r="G74" s="37">
        <v>55</v>
      </c>
      <c r="H74" s="30">
        <v>0.5</v>
      </c>
      <c r="I74" s="29"/>
      <c r="J74" s="26"/>
      <c r="K74" s="24"/>
      <c r="L74" s="44"/>
      <c r="M74" s="55"/>
      <c r="N74" s="55"/>
      <c r="O74" s="55"/>
      <c r="P74" s="55"/>
      <c r="Q74" s="54" cm="1">
        <f t="array" ref="Q74">SUM(LARGE(U74:W74,{1,2}))+X74+N74</f>
        <v>0.5</v>
      </c>
      <c r="U74" s="20">
        <f t="shared" si="11"/>
        <v>0</v>
      </c>
      <c r="V74" s="20">
        <f t="shared" si="12"/>
        <v>0.5</v>
      </c>
      <c r="W74" s="20">
        <f t="shared" si="13"/>
        <v>0</v>
      </c>
      <c r="X74" s="20">
        <f t="shared" si="14"/>
        <v>0</v>
      </c>
      <c r="Y74" s="20">
        <f t="shared" si="15"/>
        <v>0</v>
      </c>
      <c r="Z74" s="20">
        <f t="shared" si="16"/>
        <v>0</v>
      </c>
      <c r="AC74" s="22"/>
      <c r="AD74" s="22"/>
      <c r="AE74" s="28"/>
    </row>
    <row r="75" spans="1:31" ht="15.6" x14ac:dyDescent="0.3">
      <c r="A75" s="25">
        <v>72</v>
      </c>
      <c r="B75" s="45" t="s">
        <v>92</v>
      </c>
      <c r="C75" s="131">
        <v>41334</v>
      </c>
      <c r="D75" s="45" t="s">
        <v>93</v>
      </c>
      <c r="E75" s="56"/>
      <c r="F75" s="62"/>
      <c r="G75" s="37">
        <v>57</v>
      </c>
      <c r="H75" s="30">
        <v>0.5</v>
      </c>
      <c r="I75" s="29"/>
      <c r="J75" s="26"/>
      <c r="K75" s="24"/>
      <c r="L75" s="44"/>
      <c r="M75" s="55"/>
      <c r="N75" s="55"/>
      <c r="O75" s="55"/>
      <c r="P75" s="55"/>
      <c r="Q75" s="54" cm="1">
        <f t="array" ref="Q75">SUM(LARGE(U75:W75,{1,2}))+X75+N75</f>
        <v>0.5</v>
      </c>
      <c r="U75" s="20">
        <f t="shared" si="11"/>
        <v>0</v>
      </c>
      <c r="V75" s="20">
        <f t="shared" si="12"/>
        <v>0.5</v>
      </c>
      <c r="W75" s="20">
        <f t="shared" si="13"/>
        <v>0</v>
      </c>
      <c r="X75" s="20">
        <f t="shared" si="14"/>
        <v>0</v>
      </c>
      <c r="Y75" s="20">
        <f t="shared" si="15"/>
        <v>0</v>
      </c>
      <c r="Z75" s="20">
        <f t="shared" si="16"/>
        <v>0</v>
      </c>
      <c r="AC75" s="22"/>
      <c r="AD75" s="22"/>
      <c r="AE75" s="22"/>
    </row>
    <row r="76" spans="1:31" ht="15.6" x14ac:dyDescent="0.3">
      <c r="A76" s="26">
        <v>73</v>
      </c>
      <c r="B76" s="46" t="s">
        <v>61</v>
      </c>
      <c r="C76" s="131">
        <v>40731</v>
      </c>
      <c r="D76" s="46" t="s">
        <v>7</v>
      </c>
      <c r="E76" s="56">
        <v>37</v>
      </c>
      <c r="F76" s="31">
        <v>0.5</v>
      </c>
      <c r="G76" s="30"/>
      <c r="H76" s="37"/>
      <c r="I76" s="56"/>
      <c r="J76" s="26"/>
      <c r="K76" s="24"/>
      <c r="L76" s="62"/>
      <c r="M76" s="55"/>
      <c r="N76" s="55"/>
      <c r="O76" s="55"/>
      <c r="P76" s="55"/>
      <c r="Q76" s="54" cm="1">
        <f t="array" ref="Q76">SUM(LARGE(U76:W76,{1,2}))+X76+N76</f>
        <v>0.5</v>
      </c>
      <c r="U76" s="20">
        <f t="shared" si="11"/>
        <v>0.5</v>
      </c>
      <c r="V76" s="20">
        <f t="shared" si="12"/>
        <v>0</v>
      </c>
      <c r="W76" s="20">
        <f t="shared" si="13"/>
        <v>0</v>
      </c>
      <c r="X76" s="20">
        <f t="shared" si="14"/>
        <v>0</v>
      </c>
      <c r="Y76" s="20">
        <f t="shared" si="15"/>
        <v>0</v>
      </c>
      <c r="Z76" s="20">
        <f t="shared" si="16"/>
        <v>0</v>
      </c>
      <c r="AC76" s="22"/>
      <c r="AD76" s="22"/>
      <c r="AE76" s="22"/>
    </row>
    <row r="77" spans="1:31" ht="15.6" x14ac:dyDescent="0.3">
      <c r="A77" s="26">
        <v>74</v>
      </c>
      <c r="B77" s="45" t="s">
        <v>66</v>
      </c>
      <c r="C77" s="131">
        <v>40305</v>
      </c>
      <c r="D77" s="45" t="s">
        <v>17</v>
      </c>
      <c r="E77" s="56">
        <v>41</v>
      </c>
      <c r="F77" s="31">
        <v>0.5</v>
      </c>
      <c r="G77" s="30"/>
      <c r="H77" s="37"/>
      <c r="I77" s="29"/>
      <c r="J77" s="26"/>
      <c r="K77" s="24"/>
      <c r="L77" s="106"/>
      <c r="M77" s="37"/>
      <c r="N77" s="37"/>
      <c r="O77" s="37"/>
      <c r="P77" s="37"/>
      <c r="Q77" s="54" cm="1">
        <f t="array" ref="Q77">SUM(LARGE(U77:W77,{1,2}))+X77+N77</f>
        <v>0.5</v>
      </c>
      <c r="U77" s="20">
        <f t="shared" si="11"/>
        <v>0.5</v>
      </c>
      <c r="V77" s="20">
        <f t="shared" si="12"/>
        <v>0</v>
      </c>
      <c r="W77" s="20">
        <f t="shared" si="13"/>
        <v>0</v>
      </c>
      <c r="X77" s="20">
        <f t="shared" si="14"/>
        <v>0</v>
      </c>
      <c r="Y77" s="20">
        <f t="shared" si="15"/>
        <v>0</v>
      </c>
      <c r="Z77" s="20">
        <f t="shared" si="16"/>
        <v>0</v>
      </c>
      <c r="AC77" s="22"/>
      <c r="AD77" s="22"/>
      <c r="AE77" s="22"/>
    </row>
    <row r="78" spans="1:31" ht="15.6" x14ac:dyDescent="0.3">
      <c r="A78" s="26">
        <v>75</v>
      </c>
      <c r="B78" s="45" t="s">
        <v>72</v>
      </c>
      <c r="C78" s="131">
        <v>40517</v>
      </c>
      <c r="D78" s="45" t="s">
        <v>17</v>
      </c>
      <c r="E78" s="56">
        <v>47</v>
      </c>
      <c r="F78" s="31">
        <v>0.5</v>
      </c>
      <c r="G78" s="30"/>
      <c r="H78" s="37"/>
      <c r="I78" s="29"/>
      <c r="J78" s="26"/>
      <c r="K78" s="24"/>
      <c r="M78" s="37"/>
      <c r="N78" s="37"/>
      <c r="O78" s="37"/>
      <c r="P78" s="37"/>
      <c r="Q78" s="54" cm="1">
        <f t="array" ref="Q78">SUM(LARGE(U78:W78,{1,2}))+X78+N78</f>
        <v>0.5</v>
      </c>
      <c r="U78" s="20">
        <f t="shared" si="11"/>
        <v>0.5</v>
      </c>
      <c r="V78" s="20">
        <f t="shared" si="12"/>
        <v>0</v>
      </c>
      <c r="W78" s="20">
        <f t="shared" si="13"/>
        <v>0</v>
      </c>
      <c r="X78" s="20">
        <f t="shared" si="14"/>
        <v>0</v>
      </c>
      <c r="Y78" s="20">
        <f t="shared" si="15"/>
        <v>0</v>
      </c>
      <c r="Z78" s="20">
        <f t="shared" si="16"/>
        <v>0</v>
      </c>
      <c r="AC78" s="22"/>
      <c r="AD78" s="22"/>
      <c r="AE78" s="22"/>
    </row>
    <row r="79" spans="1:31" ht="15.6" x14ac:dyDescent="0.3">
      <c r="A79" s="26">
        <v>76</v>
      </c>
      <c r="B79" s="45" t="s">
        <v>73</v>
      </c>
      <c r="C79" s="131">
        <v>40738</v>
      </c>
      <c r="D79" s="45" t="s">
        <v>6</v>
      </c>
      <c r="E79" s="29">
        <v>48</v>
      </c>
      <c r="F79" s="31">
        <v>0.5</v>
      </c>
      <c r="G79" s="30"/>
      <c r="H79" s="37"/>
      <c r="I79" s="29"/>
      <c r="J79" s="26"/>
      <c r="K79" s="24"/>
      <c r="M79" s="37"/>
      <c r="N79" s="37"/>
      <c r="O79" s="37"/>
      <c r="P79" s="37"/>
      <c r="Q79" s="54" cm="1">
        <f t="array" ref="Q79">SUM(LARGE(U79:W79,{1,2}))+X79+N79</f>
        <v>0.5</v>
      </c>
      <c r="U79" s="20">
        <f t="shared" si="11"/>
        <v>0.5</v>
      </c>
      <c r="V79" s="20">
        <f t="shared" si="12"/>
        <v>0</v>
      </c>
      <c r="W79" s="20">
        <f t="shared" si="13"/>
        <v>0</v>
      </c>
      <c r="X79" s="20">
        <f t="shared" si="14"/>
        <v>0</v>
      </c>
      <c r="Y79" s="20">
        <f t="shared" si="15"/>
        <v>0</v>
      </c>
      <c r="Z79" s="20">
        <f t="shared" si="16"/>
        <v>0</v>
      </c>
      <c r="AC79" s="22"/>
      <c r="AD79" s="22"/>
      <c r="AE79" s="22"/>
    </row>
    <row r="80" spans="1:31" x14ac:dyDescent="0.3">
      <c r="A80" s="26">
        <v>77</v>
      </c>
      <c r="E80" s="29"/>
      <c r="F80" s="26"/>
      <c r="G80" s="37"/>
      <c r="H80" s="37"/>
      <c r="I80" s="29"/>
      <c r="J80" s="26"/>
      <c r="K80" s="24"/>
      <c r="L80" s="25"/>
      <c r="M80" s="37"/>
      <c r="N80" s="37"/>
      <c r="O80" s="37"/>
      <c r="P80" s="37"/>
      <c r="Q80" s="54" cm="1">
        <f t="array" ref="Q80">SUM(LARGE(U80:W80,{1,2}))+X80+N80</f>
        <v>0</v>
      </c>
      <c r="U80" s="20">
        <f t="shared" si="11"/>
        <v>0</v>
      </c>
      <c r="V80" s="20">
        <f t="shared" si="12"/>
        <v>0</v>
      </c>
      <c r="W80" s="20">
        <f t="shared" si="13"/>
        <v>0</v>
      </c>
      <c r="X80" s="20">
        <f t="shared" si="14"/>
        <v>0</v>
      </c>
      <c r="Y80" s="20">
        <f t="shared" si="15"/>
        <v>0</v>
      </c>
      <c r="Z80" s="20">
        <f t="shared" si="16"/>
        <v>0</v>
      </c>
      <c r="AC80" s="22"/>
      <c r="AD80" s="22"/>
      <c r="AE80" s="22"/>
    </row>
    <row r="81" spans="1:31" x14ac:dyDescent="0.3">
      <c r="A81" s="31">
        <v>78</v>
      </c>
      <c r="E81" s="29"/>
      <c r="F81" s="26"/>
      <c r="G81" s="37"/>
      <c r="H81" s="37"/>
      <c r="I81" s="29"/>
      <c r="J81" s="26"/>
      <c r="K81" s="24"/>
      <c r="L81" s="25"/>
      <c r="M81" s="30"/>
      <c r="N81" s="30"/>
      <c r="O81" s="30"/>
      <c r="P81" s="30"/>
      <c r="Q81" s="54" cm="1">
        <f t="array" ref="Q81">SUM(LARGE(U81:W81,{1,2}))+X81+N81</f>
        <v>0</v>
      </c>
      <c r="U81" s="20">
        <f t="shared" si="11"/>
        <v>0</v>
      </c>
      <c r="V81" s="20">
        <f t="shared" si="12"/>
        <v>0</v>
      </c>
      <c r="W81" s="20">
        <f t="shared" si="13"/>
        <v>0</v>
      </c>
      <c r="X81" s="20">
        <f t="shared" si="14"/>
        <v>0</v>
      </c>
      <c r="Y81" s="20">
        <f t="shared" si="15"/>
        <v>0</v>
      </c>
      <c r="Z81" s="20">
        <f t="shared" si="16"/>
        <v>0</v>
      </c>
      <c r="AE81" s="22"/>
    </row>
    <row r="82" spans="1:31" x14ac:dyDescent="0.3">
      <c r="A82" s="31">
        <v>79</v>
      </c>
      <c r="E82" s="32"/>
      <c r="G82" s="30"/>
      <c r="H82" s="30"/>
      <c r="I82" s="29"/>
      <c r="J82" s="26"/>
      <c r="K82" s="24"/>
      <c r="L82" s="25"/>
      <c r="M82" s="30"/>
      <c r="N82" s="30"/>
      <c r="O82" s="30"/>
      <c r="P82" s="30"/>
      <c r="Q82" s="54" cm="1">
        <f t="array" ref="Q82">SUM(LARGE(U82:W82,{1,2}))+X82+N82</f>
        <v>0</v>
      </c>
      <c r="U82" s="20">
        <f t="shared" si="11"/>
        <v>0</v>
      </c>
      <c r="V82" s="20">
        <f t="shared" si="12"/>
        <v>0</v>
      </c>
      <c r="W82" s="20">
        <f t="shared" si="13"/>
        <v>0</v>
      </c>
      <c r="X82" s="20">
        <f t="shared" si="14"/>
        <v>0</v>
      </c>
      <c r="Y82" s="20">
        <f t="shared" si="15"/>
        <v>0</v>
      </c>
      <c r="Z82" s="20">
        <f t="shared" si="16"/>
        <v>0</v>
      </c>
    </row>
    <row r="83" spans="1:31" x14ac:dyDescent="0.3">
      <c r="A83" s="31">
        <v>80</v>
      </c>
      <c r="K83" s="24"/>
      <c r="U83" s="20">
        <f t="shared" si="11"/>
        <v>0</v>
      </c>
      <c r="V83" s="20">
        <f t="shared" si="12"/>
        <v>0</v>
      </c>
      <c r="W83" s="20">
        <f t="shared" si="13"/>
        <v>0</v>
      </c>
      <c r="X83" s="20">
        <f t="shared" si="14"/>
        <v>0</v>
      </c>
      <c r="Y83" s="20">
        <f t="shared" si="15"/>
        <v>0</v>
      </c>
      <c r="Z83" s="20">
        <f t="shared" si="16"/>
        <v>0</v>
      </c>
    </row>
    <row r="84" spans="1:31" x14ac:dyDescent="0.3">
      <c r="A84" s="31">
        <v>81</v>
      </c>
      <c r="K84" s="24"/>
      <c r="U84" s="20">
        <f t="shared" si="11"/>
        <v>0</v>
      </c>
      <c r="V84" s="20">
        <f t="shared" si="12"/>
        <v>0</v>
      </c>
      <c r="W84" s="20">
        <f t="shared" si="13"/>
        <v>0</v>
      </c>
      <c r="X84" s="20">
        <f t="shared" si="14"/>
        <v>0</v>
      </c>
      <c r="Y84" s="20">
        <f t="shared" si="15"/>
        <v>0</v>
      </c>
      <c r="Z84" s="20">
        <f t="shared" si="16"/>
        <v>0</v>
      </c>
    </row>
    <row r="85" spans="1:31" x14ac:dyDescent="0.3">
      <c r="A85" s="31">
        <v>82</v>
      </c>
      <c r="K85" s="24"/>
      <c r="U85" s="20">
        <f t="shared" si="11"/>
        <v>0</v>
      </c>
      <c r="V85" s="20">
        <f t="shared" si="12"/>
        <v>0</v>
      </c>
      <c r="W85" s="20">
        <f t="shared" si="13"/>
        <v>0</v>
      </c>
      <c r="X85" s="20">
        <f t="shared" si="14"/>
        <v>0</v>
      </c>
      <c r="Y85" s="20">
        <f t="shared" si="15"/>
        <v>0</v>
      </c>
      <c r="Z85" s="20">
        <f t="shared" si="16"/>
        <v>0</v>
      </c>
    </row>
    <row r="86" spans="1:31" x14ac:dyDescent="0.3">
      <c r="U86" s="20">
        <f t="shared" si="11"/>
        <v>0</v>
      </c>
      <c r="V86" s="20">
        <f t="shared" si="12"/>
        <v>0</v>
      </c>
      <c r="W86" s="20">
        <f t="shared" si="13"/>
        <v>0</v>
      </c>
      <c r="X86" s="20">
        <f t="shared" si="14"/>
        <v>0</v>
      </c>
      <c r="Y86" s="20">
        <f t="shared" si="15"/>
        <v>0</v>
      </c>
      <c r="Z86" s="20">
        <f t="shared" si="16"/>
        <v>0</v>
      </c>
    </row>
    <row r="87" spans="1:31" x14ac:dyDescent="0.3">
      <c r="U87" s="20">
        <f t="shared" si="11"/>
        <v>0</v>
      </c>
      <c r="V87" s="20">
        <f t="shared" si="12"/>
        <v>0</v>
      </c>
      <c r="W87" s="20">
        <f t="shared" si="13"/>
        <v>0</v>
      </c>
      <c r="X87" s="20">
        <f t="shared" si="14"/>
        <v>0</v>
      </c>
      <c r="Y87" s="20">
        <f t="shared" si="15"/>
        <v>0</v>
      </c>
      <c r="Z87" s="20">
        <f t="shared" si="16"/>
        <v>0</v>
      </c>
    </row>
    <row r="88" spans="1:31" x14ac:dyDescent="0.3">
      <c r="U88" s="20">
        <f t="shared" si="11"/>
        <v>0</v>
      </c>
      <c r="V88" s="20">
        <f t="shared" si="12"/>
        <v>0</v>
      </c>
      <c r="W88" s="20">
        <f t="shared" si="13"/>
        <v>0</v>
      </c>
      <c r="X88" s="20">
        <f t="shared" si="14"/>
        <v>0</v>
      </c>
      <c r="Y88" s="20">
        <f t="shared" si="15"/>
        <v>0</v>
      </c>
      <c r="Z88" s="20">
        <f t="shared" si="16"/>
        <v>0</v>
      </c>
    </row>
  </sheetData>
  <sortState xmlns:xlrd2="http://schemas.microsoft.com/office/spreadsheetml/2017/richdata2" ref="B4:Q79">
    <sortCondition descending="1" ref="Q4:Q79"/>
  </sortState>
  <mergeCells count="12">
    <mergeCell ref="Q2:Q3"/>
    <mergeCell ref="A1:Q1"/>
    <mergeCell ref="A2:A3"/>
    <mergeCell ref="B2:B3"/>
    <mergeCell ref="C2:C3"/>
    <mergeCell ref="D2:D3"/>
    <mergeCell ref="E2:F2"/>
    <mergeCell ref="I2:J2"/>
    <mergeCell ref="K2:L2"/>
    <mergeCell ref="M2:N2"/>
    <mergeCell ref="O2:P2"/>
    <mergeCell ref="G2:H2"/>
  </mergeCells>
  <conditionalFormatting sqref="B4:B32">
    <cfRule type="duplicateValues" dxfId="9" priority="135"/>
  </conditionalFormatting>
  <conditionalFormatting sqref="B4:B39">
    <cfRule type="duplicateValues" dxfId="8" priority="137"/>
    <cfRule type="duplicateValues" dxfId="7" priority="138"/>
  </conditionalFormatting>
  <conditionalFormatting sqref="B78">
    <cfRule type="duplicateValues" dxfId="6" priority="4"/>
    <cfRule type="duplicateValues" dxfId="5" priority="5"/>
    <cfRule type="duplicateValues" dxfId="4" priority="6"/>
  </conditionalFormatting>
  <conditionalFormatting sqref="B79">
    <cfRule type="duplicateValues" dxfId="3" priority="2"/>
    <cfRule type="duplicateValues" dxfId="2" priority="3"/>
  </conditionalFormatting>
  <conditionalFormatting sqref="B79">
    <cfRule type="duplicateValues" dxfId="1" priority="1"/>
  </conditionalFormatting>
  <pageMargins left="0.7" right="0.7" top="0.75" bottom="0.75" header="0.3" footer="0.3"/>
  <pageSetup paperSize="9" scale="2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8"/>
  <sheetViews>
    <sheetView topLeftCell="A22" zoomScale="85" zoomScaleNormal="85" workbookViewId="0">
      <selection activeCell="G38" sqref="A1:XFD1048576"/>
    </sheetView>
  </sheetViews>
  <sheetFormatPr defaultColWidth="8.88671875" defaultRowHeight="16.05" customHeight="1" x14ac:dyDescent="0.3"/>
  <cols>
    <col min="1" max="1" width="4.44140625" style="11" customWidth="1"/>
    <col min="2" max="2" width="29.33203125" style="11" customWidth="1"/>
    <col min="3" max="3" width="9.5546875" style="11" customWidth="1"/>
    <col min="4" max="4" width="28.33203125" customWidth="1"/>
    <col min="5" max="5" width="4.44140625" style="11" customWidth="1"/>
    <col min="6" max="16384" width="8.88671875" style="11"/>
  </cols>
  <sheetData>
    <row r="1" spans="1:5" ht="16.05" customHeight="1" x14ac:dyDescent="0.3">
      <c r="A1" s="38"/>
      <c r="B1" s="39"/>
      <c r="C1" s="40"/>
      <c r="D1" s="39"/>
      <c r="E1" s="38"/>
    </row>
    <row r="2" spans="1:5" ht="16.05" customHeight="1" x14ac:dyDescent="0.3">
      <c r="A2" s="41"/>
      <c r="B2" s="42"/>
      <c r="C2" s="43"/>
      <c r="D2" s="42"/>
      <c r="E2" s="41"/>
    </row>
    <row r="3" spans="1:5" ht="16.05" customHeight="1" x14ac:dyDescent="0.3">
      <c r="A3" s="38"/>
      <c r="B3" s="39"/>
      <c r="C3" s="40"/>
      <c r="D3" s="39"/>
      <c r="E3" s="38"/>
    </row>
    <row r="4" spans="1:5" ht="16.05" customHeight="1" x14ac:dyDescent="0.3">
      <c r="A4" s="41"/>
      <c r="B4" s="42"/>
      <c r="C4" s="43"/>
      <c r="D4" s="42"/>
      <c r="E4" s="41"/>
    </row>
    <row r="5" spans="1:5" ht="16.05" customHeight="1" x14ac:dyDescent="0.3">
      <c r="A5" s="38"/>
      <c r="B5" s="39"/>
      <c r="C5" s="40"/>
      <c r="D5" s="39"/>
      <c r="E5" s="38"/>
    </row>
    <row r="6" spans="1:5" ht="16.05" customHeight="1" x14ac:dyDescent="0.3">
      <c r="A6" s="41"/>
      <c r="B6" s="42"/>
      <c r="C6" s="43"/>
      <c r="D6" s="42"/>
      <c r="E6" s="41"/>
    </row>
    <row r="7" spans="1:5" ht="16.05" customHeight="1" x14ac:dyDescent="0.3">
      <c r="A7" s="38"/>
      <c r="B7" s="39"/>
      <c r="C7" s="40"/>
      <c r="D7" s="39"/>
      <c r="E7" s="38"/>
    </row>
    <row r="8" spans="1:5" ht="16.05" customHeight="1" x14ac:dyDescent="0.3">
      <c r="A8" s="41"/>
      <c r="B8" s="42"/>
      <c r="C8" s="43"/>
      <c r="D8" s="42"/>
      <c r="E8" s="41"/>
    </row>
    <row r="9" spans="1:5" ht="16.05" customHeight="1" x14ac:dyDescent="0.3">
      <c r="A9" s="38"/>
      <c r="B9" s="39"/>
      <c r="C9" s="40"/>
      <c r="D9" s="39"/>
      <c r="E9" s="38"/>
    </row>
    <row r="10" spans="1:5" ht="16.05" customHeight="1" x14ac:dyDescent="0.3">
      <c r="A10" s="41"/>
      <c r="B10" s="42"/>
      <c r="C10" s="43"/>
      <c r="D10" s="42"/>
      <c r="E10" s="41"/>
    </row>
    <row r="11" spans="1:5" ht="16.05" customHeight="1" x14ac:dyDescent="0.3">
      <c r="A11" s="38"/>
      <c r="B11" s="39"/>
      <c r="C11" s="40"/>
      <c r="D11" s="39"/>
      <c r="E11" s="38"/>
    </row>
    <row r="12" spans="1:5" ht="16.05" customHeight="1" x14ac:dyDescent="0.3">
      <c r="A12" s="41"/>
      <c r="B12" s="42"/>
      <c r="C12" s="43"/>
      <c r="D12" s="42"/>
      <c r="E12" s="41"/>
    </row>
    <row r="13" spans="1:5" ht="16.05" customHeight="1" x14ac:dyDescent="0.3">
      <c r="A13" s="38"/>
      <c r="B13" s="39"/>
      <c r="C13" s="40"/>
      <c r="D13" s="39"/>
      <c r="E13" s="38"/>
    </row>
    <row r="14" spans="1:5" ht="16.05" customHeight="1" x14ac:dyDescent="0.3">
      <c r="A14" s="41"/>
      <c r="B14" s="42"/>
      <c r="C14" s="43"/>
      <c r="D14" s="42"/>
      <c r="E14" s="41"/>
    </row>
    <row r="15" spans="1:5" ht="16.05" customHeight="1" x14ac:dyDescent="0.3">
      <c r="A15" s="38"/>
      <c r="B15" s="39"/>
      <c r="C15" s="40"/>
      <c r="D15" s="39"/>
      <c r="E15" s="38"/>
    </row>
    <row r="16" spans="1:5" ht="16.05" customHeight="1" x14ac:dyDescent="0.3">
      <c r="A16" s="41"/>
      <c r="B16" s="42"/>
      <c r="C16" s="43"/>
      <c r="D16" s="42"/>
      <c r="E16" s="41"/>
    </row>
    <row r="17" spans="1:7" ht="16.05" customHeight="1" x14ac:dyDescent="0.3">
      <c r="A17" s="38"/>
      <c r="B17" s="39"/>
      <c r="C17" s="40"/>
      <c r="D17" s="39"/>
      <c r="E17" s="38"/>
    </row>
    <row r="18" spans="1:7" ht="16.05" customHeight="1" x14ac:dyDescent="0.3">
      <c r="A18" s="41"/>
      <c r="B18" s="42"/>
      <c r="C18" s="43"/>
      <c r="D18" s="42"/>
      <c r="E18" s="41"/>
    </row>
    <row r="19" spans="1:7" ht="16.05" customHeight="1" x14ac:dyDescent="0.3">
      <c r="A19" s="38"/>
      <c r="B19" s="39"/>
      <c r="C19" s="40"/>
      <c r="D19" s="39"/>
      <c r="E19" s="38"/>
    </row>
    <row r="20" spans="1:7" ht="16.05" customHeight="1" x14ac:dyDescent="0.3">
      <c r="A20" s="41"/>
      <c r="B20" s="42"/>
      <c r="C20" s="43"/>
      <c r="D20" s="42"/>
      <c r="E20" s="41"/>
    </row>
    <row r="21" spans="1:7" ht="16.05" customHeight="1" x14ac:dyDescent="0.3">
      <c r="A21" s="38"/>
      <c r="B21" s="39"/>
      <c r="C21" s="40"/>
      <c r="D21" s="39"/>
      <c r="E21" s="38"/>
    </row>
    <row r="22" spans="1:7" ht="16.05" customHeight="1" x14ac:dyDescent="0.3">
      <c r="A22" s="41"/>
      <c r="B22" s="42"/>
      <c r="C22" s="43"/>
      <c r="D22" s="42"/>
      <c r="E22" s="41"/>
    </row>
    <row r="23" spans="1:7" ht="16.05" customHeight="1" x14ac:dyDescent="0.3">
      <c r="A23" s="38"/>
      <c r="B23" s="39"/>
      <c r="C23" s="40"/>
      <c r="D23" s="39"/>
      <c r="E23" s="38"/>
    </row>
    <row r="24" spans="1:7" ht="16.05" customHeight="1" x14ac:dyDescent="0.3">
      <c r="A24" s="41"/>
      <c r="B24" s="42"/>
      <c r="C24" s="43"/>
      <c r="D24" s="42"/>
      <c r="E24" s="41"/>
    </row>
    <row r="25" spans="1:7" ht="16.05" customHeight="1" x14ac:dyDescent="0.3">
      <c r="A25" s="38"/>
      <c r="B25" s="39"/>
      <c r="C25" s="40"/>
      <c r="D25" s="39"/>
      <c r="E25" s="38"/>
    </row>
    <row r="26" spans="1:7" ht="16.05" customHeight="1" x14ac:dyDescent="0.3">
      <c r="A26" s="41"/>
      <c r="B26" s="42"/>
      <c r="C26" s="43"/>
      <c r="D26" s="42"/>
      <c r="G26" s="41"/>
    </row>
    <row r="27" spans="1:7" ht="16.05" customHeight="1" x14ac:dyDescent="0.3">
      <c r="A27" s="38"/>
      <c r="B27" s="39"/>
      <c r="C27" s="40"/>
      <c r="D27" s="39"/>
      <c r="G27" s="38"/>
    </row>
    <row r="28" spans="1:7" ht="16.05" customHeight="1" x14ac:dyDescent="0.3">
      <c r="A28" s="41"/>
      <c r="B28" s="42"/>
      <c r="C28" s="43"/>
      <c r="D28" s="42"/>
      <c r="E28" s="41"/>
    </row>
    <row r="29" spans="1:7" ht="16.05" customHeight="1" x14ac:dyDescent="0.3">
      <c r="A29" s="38"/>
      <c r="B29" s="39"/>
      <c r="C29" s="40"/>
      <c r="D29" s="39"/>
      <c r="E29" s="38"/>
    </row>
    <row r="30" spans="1:7" ht="16.05" customHeight="1" x14ac:dyDescent="0.3">
      <c r="A30" s="41"/>
      <c r="B30" s="42"/>
      <c r="C30" s="43"/>
      <c r="D30" s="42"/>
      <c r="E30" s="41"/>
    </row>
    <row r="31" spans="1:7" ht="16.05" customHeight="1" x14ac:dyDescent="0.3">
      <c r="A31" s="38"/>
      <c r="B31" s="39"/>
      <c r="C31" s="40"/>
      <c r="D31" s="39"/>
      <c r="E31" s="38"/>
    </row>
    <row r="32" spans="1:7" ht="16.05" customHeight="1" x14ac:dyDescent="0.3">
      <c r="A32" s="41"/>
      <c r="B32" s="42"/>
      <c r="C32" s="43"/>
      <c r="D32" s="42"/>
      <c r="G32" s="41"/>
    </row>
    <row r="33" spans="1:7" ht="16.05" customHeight="1" x14ac:dyDescent="0.3">
      <c r="A33" s="38"/>
      <c r="B33" s="39"/>
      <c r="C33" s="40"/>
      <c r="D33" s="39"/>
      <c r="G33" s="38"/>
    </row>
    <row r="34" spans="1:7" ht="16.05" customHeight="1" x14ac:dyDescent="0.3">
      <c r="A34" s="41"/>
      <c r="B34" s="42"/>
      <c r="C34" s="43"/>
      <c r="D34" s="42"/>
      <c r="E34" s="41"/>
    </row>
    <row r="35" spans="1:7" ht="16.05" customHeight="1" x14ac:dyDescent="0.3">
      <c r="A35" s="38"/>
      <c r="B35" s="39"/>
      <c r="C35" s="40"/>
      <c r="D35" s="39"/>
      <c r="E35" s="38"/>
    </row>
    <row r="36" spans="1:7" ht="16.05" customHeight="1" x14ac:dyDescent="0.3">
      <c r="A36" s="41"/>
      <c r="B36" s="42"/>
      <c r="C36" s="43"/>
      <c r="D36" s="42"/>
      <c r="E36" s="41"/>
    </row>
    <row r="37" spans="1:7" ht="16.05" customHeight="1" x14ac:dyDescent="0.3">
      <c r="A37" s="38"/>
      <c r="B37" s="39"/>
      <c r="C37" s="40"/>
      <c r="D37" s="39"/>
      <c r="E37" s="38"/>
    </row>
    <row r="38" spans="1:7" ht="16.05" customHeight="1" x14ac:dyDescent="0.3">
      <c r="A38" s="41"/>
      <c r="B38" s="42"/>
      <c r="C38" s="43"/>
      <c r="D38" s="42"/>
      <c r="G38" s="41"/>
    </row>
    <row r="39" spans="1:7" ht="16.05" customHeight="1" x14ac:dyDescent="0.3">
      <c r="A39" s="38"/>
      <c r="B39" s="39"/>
      <c r="C39" s="40"/>
      <c r="D39" s="39"/>
      <c r="E39" s="38"/>
    </row>
    <row r="40" spans="1:7" ht="16.05" customHeight="1" x14ac:dyDescent="0.3">
      <c r="A40" s="41"/>
      <c r="B40" s="42"/>
      <c r="C40" s="43"/>
      <c r="D40" s="42"/>
      <c r="G40" s="41"/>
    </row>
    <row r="41" spans="1:7" ht="16.05" customHeight="1" x14ac:dyDescent="0.3">
      <c r="A41" s="38"/>
      <c r="B41" s="39"/>
      <c r="C41" s="40"/>
      <c r="D41" s="39"/>
      <c r="E41" s="38"/>
    </row>
    <row r="42" spans="1:7" ht="16.05" customHeight="1" x14ac:dyDescent="0.3">
      <c r="A42" s="41"/>
      <c r="B42" s="42"/>
      <c r="C42" s="43"/>
      <c r="D42" s="42"/>
      <c r="G42" s="41"/>
    </row>
    <row r="43" spans="1:7" ht="16.05" customHeight="1" x14ac:dyDescent="0.3">
      <c r="A43" s="38"/>
      <c r="B43" s="39"/>
      <c r="C43" s="40"/>
      <c r="D43" s="39"/>
      <c r="E43" s="38"/>
    </row>
    <row r="44" spans="1:7" ht="16.05" customHeight="1" x14ac:dyDescent="0.3">
      <c r="A44" s="41"/>
      <c r="B44" s="42"/>
      <c r="C44" s="43"/>
      <c r="D44" s="42"/>
      <c r="E44" s="41"/>
    </row>
    <row r="45" spans="1:7" ht="16.05" customHeight="1" x14ac:dyDescent="0.3">
      <c r="A45" s="38"/>
      <c r="B45" s="39"/>
      <c r="C45" s="40"/>
      <c r="D45" s="39"/>
      <c r="E45" s="38"/>
    </row>
    <row r="46" spans="1:7" ht="16.05" customHeight="1" x14ac:dyDescent="0.3">
      <c r="A46" s="41"/>
      <c r="B46" s="42"/>
      <c r="C46" s="43"/>
      <c r="D46" s="42"/>
      <c r="G46" s="41"/>
    </row>
    <row r="47" spans="1:7" ht="16.05" customHeight="1" x14ac:dyDescent="0.3">
      <c r="A47" s="38"/>
      <c r="B47" s="39"/>
      <c r="C47" s="40"/>
      <c r="D47" s="39"/>
      <c r="G47" s="38"/>
    </row>
    <row r="48" spans="1:7" ht="16.05" customHeight="1" x14ac:dyDescent="0.3">
      <c r="A48" s="41"/>
      <c r="B48" s="42"/>
      <c r="C48" s="43"/>
      <c r="D48" s="42"/>
      <c r="G48" s="41"/>
    </row>
    <row r="49" spans="1:7" ht="16.05" customHeight="1" x14ac:dyDescent="0.3">
      <c r="A49" s="38"/>
      <c r="B49" s="39"/>
      <c r="C49" s="40"/>
      <c r="D49" s="39"/>
      <c r="E49" s="38"/>
    </row>
    <row r="50" spans="1:7" ht="16.05" customHeight="1" x14ac:dyDescent="0.3">
      <c r="A50" s="41"/>
      <c r="B50" s="42"/>
      <c r="C50" s="43"/>
      <c r="D50" s="42"/>
      <c r="G50" s="41"/>
    </row>
    <row r="51" spans="1:7" ht="16.05" customHeight="1" x14ac:dyDescent="0.3">
      <c r="A51" s="38"/>
      <c r="B51" s="39"/>
      <c r="C51" s="40"/>
      <c r="D51" s="39"/>
      <c r="E51" s="38"/>
    </row>
    <row r="52" spans="1:7" ht="16.05" customHeight="1" x14ac:dyDescent="0.3">
      <c r="A52" s="41"/>
      <c r="B52" s="42"/>
      <c r="C52" s="43"/>
      <c r="D52" s="42"/>
      <c r="G52" s="41"/>
    </row>
    <row r="53" spans="1:7" ht="16.05" customHeight="1" x14ac:dyDescent="0.3">
      <c r="A53" s="38"/>
      <c r="B53" s="39"/>
      <c r="C53" s="40"/>
      <c r="D53" s="39"/>
      <c r="G53" s="38"/>
    </row>
    <row r="54" spans="1:7" ht="16.05" customHeight="1" x14ac:dyDescent="0.3">
      <c r="A54" s="41"/>
      <c r="B54" s="42"/>
      <c r="C54" s="43"/>
      <c r="D54" s="42"/>
      <c r="E54" s="41"/>
    </row>
    <row r="55" spans="1:7" ht="16.05" customHeight="1" x14ac:dyDescent="0.3">
      <c r="A55" s="38"/>
      <c r="B55" s="39"/>
      <c r="C55" s="40"/>
      <c r="D55" s="39"/>
      <c r="E55" s="38"/>
    </row>
    <row r="56" spans="1:7" ht="16.05" customHeight="1" x14ac:dyDescent="0.3">
      <c r="A56" s="41"/>
      <c r="B56" s="42"/>
      <c r="C56" s="43"/>
      <c r="D56" s="42"/>
      <c r="E56" s="41"/>
    </row>
    <row r="57" spans="1:7" ht="16.05" customHeight="1" x14ac:dyDescent="0.3">
      <c r="A57" s="38"/>
      <c r="B57" s="39"/>
      <c r="C57" s="40"/>
      <c r="D57" s="39"/>
      <c r="E57" s="38"/>
    </row>
    <row r="58" spans="1:7" ht="16.05" customHeight="1" x14ac:dyDescent="0.3">
      <c r="A58" s="41"/>
      <c r="B58" s="42"/>
      <c r="C58" s="43"/>
      <c r="D58" s="42"/>
      <c r="E58" s="41"/>
    </row>
  </sheetData>
  <sortState xmlns:xlrd2="http://schemas.microsoft.com/office/spreadsheetml/2017/richdata2" ref="A1:D58">
    <sortCondition ref="A1:A58"/>
  </sortState>
  <conditionalFormatting sqref="B1:B5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Текст</vt:lpstr>
      <vt:lpstr>Формулы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2026-07-25T06:49:46Z</dcterms:modified>
</cp:coreProperties>
</file>